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6" windowWidth="11100" windowHeight="5520" activeTab="0"/>
  </bookViews>
  <sheets>
    <sheet name="Прил.2" sheetId="1" r:id="rId1"/>
    <sheet name="Прил.3" sheetId="2" r:id="rId2"/>
  </sheets>
  <definedNames/>
  <calcPr fullCalcOnLoad="1"/>
</workbook>
</file>

<file path=xl/sharedStrings.xml><?xml version="1.0" encoding="utf-8"?>
<sst xmlns="http://schemas.openxmlformats.org/spreadsheetml/2006/main" count="725" uniqueCount="160">
  <si>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</si>
  <si>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</si>
  <si>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</si>
  <si>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</si>
  <si>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</si>
  <si>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</si>
  <si>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</si>
  <si>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</si>
  <si>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</si>
  <si>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</si>
  <si>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</si>
  <si>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</si>
  <si>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</si>
  <si>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</si>
  <si>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</si>
  <si>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</si>
  <si>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</si>
  <si>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</si>
  <si>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</si>
  <si>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</si>
  <si>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</si>
  <si>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</si>
  <si>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</si>
  <si>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</si>
  <si>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</si>
  <si>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</si>
  <si>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</si>
  <si>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</si>
  <si>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</si>
  <si>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</si>
  <si>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</si>
  <si>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</si>
  <si>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0020300</t>
  </si>
  <si>
    <t>03</t>
  </si>
  <si>
    <t>0020400</t>
  </si>
  <si>
    <t>04</t>
  </si>
  <si>
    <t>500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</si>
  <si>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</si>
  <si>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</si>
  <si>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</si>
  <si>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</si>
  <si>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</si>
  <si>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</si>
  <si>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</si>
  <si>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Проведение мероприятий в рамках международной экологической акции "Спасти и сохранить"</t>
  </si>
  <si>
    <t>4419900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</si>
  <si>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</si>
  <si>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</si>
  <si>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</si>
  <si>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</si>
  <si>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</si>
  <si>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</si>
  <si>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</si>
  <si>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</si>
  <si>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</si>
  <si>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</si>
  <si>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</si>
  <si>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</si>
  <si>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</si>
  <si>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>(тыс.рублей)</t>
  </si>
  <si>
    <t>11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</si>
  <si>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</si>
  <si>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</si>
  <si>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</si>
  <si>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</si>
  <si>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</si>
  <si>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</si>
  <si>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</si>
  <si>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</si>
  <si>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</si>
  <si>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</si>
  <si>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</si>
  <si>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Региональные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</si>
  <si>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</si>
  <si>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</si>
  <si>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</si>
  <si>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</si>
  <si>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</si>
  <si>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</si>
  <si>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</si>
  <si>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</si>
  <si>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</si>
  <si>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</si>
  <si>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4319900</t>
  </si>
  <si>
    <t>Обеспечение деятельности подведомственных учреждений</t>
  </si>
  <si>
    <t>4429900</t>
  </si>
  <si>
    <t>4829900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</si>
  <si>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</si>
  <si>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</si>
  <si>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</si>
  <si>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</si>
  <si>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Проведение мероприятий для детей и молодежи</t>
  </si>
  <si>
    <t>4310100</t>
  </si>
  <si>
    <t>Центры спортивной подготовки (сборные команды)</t>
  </si>
  <si>
    <t>4410000</t>
  </si>
  <si>
    <t>4400000</t>
  </si>
  <si>
    <t>4420000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</si>
  <si>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</si>
  <si>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</si>
  <si>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4409900</t>
  </si>
  <si>
    <t>Выполнение других обязательств государства</t>
  </si>
  <si>
    <t>0920300</t>
  </si>
  <si>
    <t xml:space="preserve">расходов бюджета сельского поселения Выкатной по функциональной классификации </t>
  </si>
  <si>
    <t>13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</si>
  <si>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</si>
  <si>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</si>
  <si>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</si>
  <si>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</si>
  <si>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</si>
  <si>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</si>
  <si>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</si>
  <si>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</si>
  <si>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Другие вопросы в области национальной экономики</t>
  </si>
  <si>
    <t>12</t>
  </si>
  <si>
    <t>Физическая культура и спорт</t>
  </si>
  <si>
    <t>0013801</t>
  </si>
  <si>
    <t>0929900</t>
  </si>
  <si>
    <t>121</t>
  </si>
  <si>
    <t>122</t>
  </si>
  <si>
    <t>244</t>
  </si>
  <si>
    <t>852</t>
  </si>
  <si>
    <t>242</t>
  </si>
  <si>
    <t>7951600</t>
  </si>
  <si>
    <t>5222806</t>
  </si>
  <si>
    <t>Подпрограмма библиотечное дело</t>
  </si>
  <si>
    <t>540</t>
  </si>
  <si>
    <t>111</t>
  </si>
  <si>
    <t>112</t>
  </si>
  <si>
    <t>312</t>
  </si>
  <si>
    <t>321</t>
  </si>
  <si>
    <t>Муниципальная целевая программа "Содействие занятости населения ХМР"</t>
  </si>
  <si>
    <t>5224500</t>
  </si>
  <si>
    <t>Программа "Содействие занятости населения "</t>
  </si>
  <si>
    <t>7951700</t>
  </si>
  <si>
    <t>5226300</t>
  </si>
  <si>
    <t>7950900</t>
  </si>
  <si>
    <t>7952200</t>
  </si>
  <si>
    <t>7951500</t>
  </si>
  <si>
    <t>МЦП "повышение эффективности бюджетных расходов ХМР на период до 2013 года"</t>
  </si>
  <si>
    <t>МЦП "Развитие сети автомобильных дорог и повышение безопасности дорожного движения на территории ХМР на 2011-2013г.г."</t>
  </si>
  <si>
    <t>МЦП  "Дети Ханты-Мансийского района на 2011-2013г.г."</t>
  </si>
  <si>
    <t>МЦП "Молодежь Ханты-Мансийского района на 2011-2013 г.г."</t>
  </si>
  <si>
    <t>5227000</t>
  </si>
  <si>
    <t>7951400</t>
  </si>
  <si>
    <t>МЦП "Развитие и модернизация жилищно-комунального комплекса ХМР на 2011-2013г.г."</t>
  </si>
  <si>
    <t>РЦП "Энергосбережение и повышение эффективности на 2011-2015 г.г. и на перспективу до 2020 года" (проведение обязательных энергетических обследований)</t>
  </si>
  <si>
    <t>МЦП "ЭЭнергосбережение и повышение эффективности и энергобезопасности МО ХМР на 2011-2015 г.г. и на перспективу до 2020 года" (установка приборов учета)</t>
  </si>
  <si>
    <t>7951402</t>
  </si>
  <si>
    <t>от  ______.2013   № _____</t>
  </si>
  <si>
    <t>за 2012 г.</t>
  </si>
  <si>
    <t>Уточненный план на год</t>
  </si>
  <si>
    <t>Исполнено                       за год</t>
  </si>
  <si>
    <t>Приложение 2</t>
  </si>
  <si>
    <t>Приложение 3</t>
  </si>
  <si>
    <t xml:space="preserve">Распределение </t>
  </si>
  <si>
    <t xml:space="preserve">бюджетных ассигнований по разделам, целевым статьям и видам расходов </t>
  </si>
  <si>
    <t xml:space="preserve">классификации расходов бюджета сельского поселения Выкатной </t>
  </si>
  <si>
    <t>по ведомственной структуре</t>
  </si>
  <si>
    <t>Вед.</t>
  </si>
  <si>
    <t>Жилищно-коммунальное хозяйство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</si>
</sst>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_-* #,##0.0_р_._-;\-* #,##0.0_р_._-;_-* &quot;-&quot;??_р_._-;_-@_-"/>
    <numFmt numFmtId="171" formatCode="_-* #,##0.0_р_._-;\-* #,##0.0_р_._-;_-* &quot;-&quot;?_р_.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0" fontId="8" fillId="0" borderId="12" xfId="0" applyFont="1" applyBorder="1" applyAlignment="1">
      <alignment vertical="center" wrapText="1"/>
    </xf>
    <xf numFmtId="169" fontId="3" fillId="0" borderId="12" xfId="0" applyNumberFormat="1" applyFont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0" fontId="5" fillId="6" borderId="13" xfId="0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horizontal="center" wrapText="1"/>
    </xf>
    <xf numFmtId="169" fontId="4" fillId="6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wrapText="1"/>
    </xf>
    <xf numFmtId="169" fontId="9" fillId="0" borderId="11" xfId="0" applyNumberFormat="1" applyFont="1" applyBorder="1" applyAlignment="1">
      <alignment horizontal="right" wrapText="1"/>
    </xf>
    <xf numFmtId="49" fontId="6" fillId="2" borderId="11" xfId="0" applyNumberFormat="1" applyFont="1" applyFill="1" applyBorder="1" applyAlignment="1">
      <alignment horizontal="center" wrapText="1"/>
    </xf>
    <xf numFmtId="169" fontId="3" fillId="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169" fontId="3" fillId="0" borderId="16" xfId="0" applyNumberFormat="1" applyFont="1" applyBorder="1" applyAlignment="1">
      <alignment horizontal="center" wrapText="1"/>
    </xf>
    <xf numFmtId="16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wrapText="1"/>
    </xf>
    <xf numFmtId="169" fontId="4" fillId="33" borderId="19" xfId="0" applyNumberFormat="1" applyFont="1" applyFill="1" applyBorder="1" applyAlignment="1">
      <alignment horizontal="center" wrapText="1"/>
    </xf>
    <xf numFmtId="49" fontId="50" fillId="2" borderId="11" xfId="0" applyNumberFormat="1" applyFont="1" applyFill="1" applyBorder="1" applyAlignment="1">
      <alignment horizontal="center" wrapText="1"/>
    </xf>
    <xf numFmtId="49" fontId="51" fillId="0" borderId="11" xfId="0" applyNumberFormat="1" applyFont="1" applyFill="1" applyBorder="1" applyAlignment="1">
      <alignment horizontal="right" wrapText="1"/>
    </xf>
    <xf numFmtId="169" fontId="49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6" fillId="2" borderId="13" xfId="0" applyFont="1" applyFill="1" applyBorder="1" applyAlignment="1">
      <alignment wrapText="1"/>
    </xf>
    <xf numFmtId="0" fontId="3" fillId="0" borderId="20" xfId="0" applyFont="1" applyBorder="1" applyAlignment="1">
      <alignment horizontal="center" wrapText="1"/>
    </xf>
    <xf numFmtId="169" fontId="9" fillId="0" borderId="21" xfId="0" applyNumberFormat="1" applyFont="1" applyFill="1" applyBorder="1" applyAlignment="1">
      <alignment horizontal="right" wrapText="1"/>
    </xf>
    <xf numFmtId="0" fontId="6" fillId="2" borderId="20" xfId="0" applyFont="1" applyFill="1" applyBorder="1" applyAlignment="1">
      <alignment vertical="center" wrapText="1"/>
    </xf>
    <xf numFmtId="49" fontId="6" fillId="2" borderId="22" xfId="0" applyNumberFormat="1" applyFont="1" applyFill="1" applyBorder="1" applyAlignment="1">
      <alignment horizontal="center" wrapText="1"/>
    </xf>
    <xf numFmtId="169" fontId="3" fillId="2" borderId="22" xfId="0" applyNumberFormat="1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wrapText="1"/>
    </xf>
    <xf numFmtId="49" fontId="10" fillId="0" borderId="15" xfId="0" applyNumberFormat="1" applyFont="1" applyFill="1" applyBorder="1" applyAlignment="1">
      <alignment horizontal="right" wrapText="1"/>
    </xf>
    <xf numFmtId="49" fontId="9" fillId="0" borderId="23" xfId="0" applyNumberFormat="1" applyFont="1" applyFill="1" applyBorder="1" applyAlignment="1">
      <alignment horizontal="right" wrapText="1"/>
    </xf>
    <xf numFmtId="49" fontId="9" fillId="0" borderId="24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right" wrapText="1"/>
    </xf>
    <xf numFmtId="49" fontId="9" fillId="0" borderId="15" xfId="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right" wrapText="1"/>
    </xf>
    <xf numFmtId="169" fontId="9" fillId="0" borderId="25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9" fontId="9" fillId="0" borderId="15" xfId="0" applyNumberFormat="1" applyFont="1" applyFill="1" applyBorder="1" applyAlignment="1">
      <alignment horizontal="right" wrapText="1"/>
    </xf>
    <xf numFmtId="169" fontId="9" fillId="0" borderId="13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wrapText="1"/>
    </xf>
    <xf numFmtId="169" fontId="3" fillId="0" borderId="15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right" wrapText="1"/>
    </xf>
    <xf numFmtId="170" fontId="4" fillId="34" borderId="11" xfId="6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right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9" fontId="3" fillId="0" borderId="25" xfId="0" applyNumberFormat="1" applyFont="1" applyFill="1" applyBorder="1" applyAlignment="1">
      <alignment horizontal="center" wrapText="1"/>
    </xf>
    <xf numFmtId="169" fontId="3" fillId="0" borderId="15" xfId="0" applyNumberFormat="1" applyFont="1" applyFill="1" applyBorder="1" applyAlignment="1">
      <alignment horizontal="center" wrapText="1"/>
    </xf>
    <xf numFmtId="169" fontId="3" fillId="0" borderId="21" xfId="0" applyNumberFormat="1" applyFont="1" applyFill="1" applyBorder="1" applyAlignment="1">
      <alignment horizontal="center" wrapText="1"/>
    </xf>
    <xf numFmtId="169" fontId="3" fillId="0" borderId="13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69" fontId="3" fillId="0" borderId="26" xfId="0" applyNumberFormat="1" applyFont="1" applyBorder="1" applyAlignment="1">
      <alignment horizontal="center" wrapText="1"/>
    </xf>
    <xf numFmtId="169" fontId="3" fillId="0" borderId="27" xfId="0" applyNumberFormat="1" applyFont="1" applyBorder="1" applyAlignment="1">
      <alignment horizontal="center" wrapText="1"/>
    </xf>
    <xf numFmtId="169" fontId="3" fillId="0" borderId="28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Alignment="1">
      <alignment horizontal="left"/>
    </xf>
    <xf numFmtId="170" fontId="4" fillId="34" borderId="27" xfId="61" applyNumberFormat="1" applyFont="1" applyFill="1" applyBorder="1" applyAlignment="1">
      <alignment horizontal="center" vertical="center"/>
    </xf>
    <xf numFmtId="170" fontId="4" fillId="34" borderId="13" xfId="61" applyNumberFormat="1" applyFont="1" applyFill="1" applyBorder="1" applyAlignment="1">
      <alignment horizontal="center" vertical="center"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0" xfId="53" applyFont="1" applyAlignment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07"/>
  <sheetViews>
    <sheetView tabSelected="1" zoomScalePageLayoutView="0" workbookViewId="0" topLeftCell="A1">
      <selection activeCell="F4" sqref="F4:G4"/>
    </sheetView>
  </sheetViews>
  <sheetFormatPr defaultColWidth="9.125" defaultRowHeight="12.75"/>
  <cols>
    <col min="1" max="1" width="42.125" style="12" customWidth="1"/>
    <col min="2" max="2" width="5.50390625" style="2" customWidth="1"/>
    <col min="3" max="3" width="6.00390625" style="2" customWidth="1"/>
    <col min="4" max="4" width="10.625" style="2" customWidth="1"/>
    <col min="5" max="5" width="5.625" style="2" customWidth="1"/>
    <col min="6" max="6" width="18.875" style="2" customWidth="1"/>
    <col min="7" max="7" width="18.00390625" style="2" customWidth="1"/>
    <col min="8" max="8" width="9.875" style="2" customWidth="1"/>
    <col min="9" max="9" width="12.00390625" style="2" customWidth="1"/>
    <col min="10" max="10" width="9.50390625" style="2" customWidth="1"/>
    <col min="11" max="12" width="7.50390625" style="2" customWidth="1"/>
    <col min="13" max="13" width="8.125" style="2" customWidth="1"/>
    <col min="14" max="14" width="8.00390625" style="2" customWidth="1"/>
    <col min="15" max="17" width="9.125" style="2" customWidth="1"/>
    <col min="18" max="16384" width="9.125" style="2" customWidth="1"/>
  </cols>
  <sheetData>
    <row r="1" spans="6:7" ht="15">
      <c r="F1" s="138" t="s">
        <v>152</v>
      </c>
      <c r="G1" s="138"/>
    </row>
    <row r="2" ht="15">
      <c r="G2" s="1" t="s">
        <v>61</v>
      </c>
    </row>
    <row r="3" ht="15">
      <c r="G3" s="1" t="s">
        <v>0</v>
      </c>
    </row>
    <row r="4" spans="6:7" ht="15">
      <c r="F4" s="138" t="s">
        <v>148</v>
      </c>
      <c r="G4" s="138"/>
    </row>
    <row r="5" ht="15">
      <c r="A5" s="13"/>
    </row>
    <row r="6" spans="1:7" ht="15">
      <c r="A6" s="139" t="s">
        <v>98</v>
      </c>
      <c r="B6" s="139"/>
      <c r="C6" s="139"/>
      <c r="D6" s="139"/>
      <c r="E6" s="139"/>
      <c r="F6" s="139"/>
      <c r="G6" s="139"/>
    </row>
    <row r="7" spans="1:7" ht="18" customHeight="1">
      <c r="A7" s="139" t="s">
        <v>102</v>
      </c>
      <c r="B7" s="139"/>
      <c r="C7" s="139"/>
      <c r="D7" s="139"/>
      <c r="E7" s="139"/>
      <c r="F7" s="139"/>
      <c r="G7" s="139"/>
    </row>
    <row r="8" spans="1:7" ht="18" customHeight="1">
      <c r="A8" s="139" t="s">
        <v>149</v>
      </c>
      <c r="B8" s="139"/>
      <c r="C8" s="139"/>
      <c r="D8" s="139"/>
      <c r="E8" s="139"/>
      <c r="F8" s="139"/>
      <c r="G8" s="139"/>
    </row>
    <row r="9" spans="1:7" ht="15" customHeight="1" thickBot="1">
      <c r="A9" s="14"/>
      <c r="G9" s="1" t="s">
        <v>59</v>
      </c>
    </row>
    <row r="10" spans="1:17" ht="33.75" customHeight="1">
      <c r="A10" s="107" t="s">
        <v>1</v>
      </c>
      <c r="B10" s="15" t="s">
        <v>2</v>
      </c>
      <c r="C10" s="15" t="s">
        <v>3</v>
      </c>
      <c r="D10" s="15" t="s">
        <v>4</v>
      </c>
      <c r="E10" s="15" t="s">
        <v>5</v>
      </c>
      <c r="F10" s="106" t="s">
        <v>150</v>
      </c>
      <c r="G10" s="107" t="s">
        <v>151</v>
      </c>
      <c r="H10" s="52"/>
      <c r="I10" s="53"/>
      <c r="J10" s="54"/>
      <c r="K10" s="54"/>
      <c r="L10" s="54"/>
      <c r="M10" s="54"/>
      <c r="N10" s="54"/>
      <c r="O10" s="54"/>
      <c r="P10" s="54"/>
      <c r="Q10" s="54"/>
    </row>
    <row r="11" spans="1:7" ht="15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56">
        <v>6</v>
      </c>
      <c r="G11" s="57">
        <v>7</v>
      </c>
    </row>
    <row r="12" spans="1:14" ht="27.75" customHeight="1" thickBot="1">
      <c r="A12" s="20" t="s">
        <v>6</v>
      </c>
      <c r="B12" s="11"/>
      <c r="C12" s="11"/>
      <c r="D12" s="11"/>
      <c r="E12" s="11"/>
      <c r="F12" s="98">
        <f>F13+F21+F25+F36+F55+F74+F77+F82+F99+F102</f>
        <v>25041.1</v>
      </c>
      <c r="G12" s="98">
        <f>G13+G21+G25+G36+G55+G74+G77+G82+G99+G102</f>
        <v>22565.7</v>
      </c>
      <c r="H12" s="58"/>
      <c r="I12" s="73"/>
      <c r="J12" s="74"/>
      <c r="K12" s="74"/>
      <c r="L12" s="74"/>
      <c r="M12" s="74"/>
      <c r="N12" s="75"/>
    </row>
    <row r="13" spans="1:7" ht="27" customHeight="1" thickBot="1">
      <c r="A13" s="10" t="s">
        <v>7</v>
      </c>
      <c r="B13" s="6" t="s">
        <v>29</v>
      </c>
      <c r="C13" s="6" t="s">
        <v>30</v>
      </c>
      <c r="D13" s="6"/>
      <c r="E13" s="6"/>
      <c r="F13" s="9">
        <f>SUM(F14:F20)</f>
        <v>10364.900000000001</v>
      </c>
      <c r="G13" s="9">
        <f>SUM(G14:G20)</f>
        <v>10268.9</v>
      </c>
    </row>
    <row r="14" spans="1:7" ht="23.25" customHeight="1" thickBot="1">
      <c r="A14" s="45" t="s">
        <v>62</v>
      </c>
      <c r="B14" s="59" t="s">
        <v>29</v>
      </c>
      <c r="C14" s="59" t="s">
        <v>31</v>
      </c>
      <c r="D14" s="59" t="s">
        <v>32</v>
      </c>
      <c r="E14" s="59" t="s">
        <v>117</v>
      </c>
      <c r="F14" s="5">
        <v>1547.5</v>
      </c>
      <c r="G14" s="3">
        <v>1544.3</v>
      </c>
    </row>
    <row r="15" spans="1:7" ht="24.75" customHeight="1" thickBot="1">
      <c r="A15" s="60" t="s">
        <v>8</v>
      </c>
      <c r="B15" s="7" t="s">
        <v>29</v>
      </c>
      <c r="C15" s="7" t="s">
        <v>35</v>
      </c>
      <c r="D15" s="7" t="s">
        <v>34</v>
      </c>
      <c r="E15" s="7" t="s">
        <v>117</v>
      </c>
      <c r="F15" s="61">
        <v>6986.1</v>
      </c>
      <c r="G15" s="51">
        <v>6971.4</v>
      </c>
    </row>
    <row r="16" spans="1:7" ht="39" customHeight="1" hidden="1">
      <c r="A16" s="48" t="s">
        <v>63</v>
      </c>
      <c r="B16" s="49" t="s">
        <v>29</v>
      </c>
      <c r="C16" s="49" t="s">
        <v>42</v>
      </c>
      <c r="D16" s="49" t="s">
        <v>55</v>
      </c>
      <c r="E16" s="49" t="s">
        <v>36</v>
      </c>
      <c r="F16" s="62">
        <v>0</v>
      </c>
      <c r="G16" s="63">
        <v>0</v>
      </c>
    </row>
    <row r="17" spans="1:7" ht="33.75" customHeight="1" hidden="1">
      <c r="A17" s="18" t="s">
        <v>64</v>
      </c>
      <c r="B17" s="7" t="s">
        <v>29</v>
      </c>
      <c r="C17" s="7" t="s">
        <v>42</v>
      </c>
      <c r="D17" s="7" t="s">
        <v>65</v>
      </c>
      <c r="E17" s="7" t="s">
        <v>36</v>
      </c>
      <c r="F17" s="19"/>
      <c r="G17" s="64"/>
    </row>
    <row r="18" spans="1:9" ht="27" customHeight="1">
      <c r="A18" s="140" t="s">
        <v>100</v>
      </c>
      <c r="B18" s="7" t="s">
        <v>29</v>
      </c>
      <c r="C18" s="7" t="s">
        <v>103</v>
      </c>
      <c r="D18" s="7" t="s">
        <v>101</v>
      </c>
      <c r="E18" s="7" t="s">
        <v>118</v>
      </c>
      <c r="F18" s="61">
        <v>279.5</v>
      </c>
      <c r="G18" s="65">
        <v>279.5</v>
      </c>
      <c r="I18" s="50"/>
    </row>
    <row r="19" spans="1:9" ht="27" customHeight="1">
      <c r="A19" s="141"/>
      <c r="B19" s="7" t="s">
        <v>29</v>
      </c>
      <c r="C19" s="7" t="s">
        <v>103</v>
      </c>
      <c r="D19" s="7" t="s">
        <v>101</v>
      </c>
      <c r="E19" s="7" t="s">
        <v>119</v>
      </c>
      <c r="F19" s="61">
        <v>1463.7</v>
      </c>
      <c r="G19" s="77">
        <v>1435.2</v>
      </c>
      <c r="H19" s="75"/>
      <c r="I19" s="75"/>
    </row>
    <row r="20" spans="1:9" ht="27" customHeight="1" thickBot="1">
      <c r="A20" s="142"/>
      <c r="B20" s="7" t="s">
        <v>29</v>
      </c>
      <c r="C20" s="7" t="s">
        <v>103</v>
      </c>
      <c r="D20" s="7" t="s">
        <v>101</v>
      </c>
      <c r="E20" s="7" t="s">
        <v>120</v>
      </c>
      <c r="F20" s="61">
        <v>88.1</v>
      </c>
      <c r="G20" s="66">
        <v>38.5</v>
      </c>
      <c r="I20" s="67"/>
    </row>
    <row r="21" spans="1:7" ht="24.75" customHeight="1">
      <c r="A21" s="68" t="s">
        <v>9</v>
      </c>
      <c r="B21" s="69" t="s">
        <v>31</v>
      </c>
      <c r="C21" s="69" t="s">
        <v>30</v>
      </c>
      <c r="D21" s="69"/>
      <c r="E21" s="69"/>
      <c r="F21" s="70">
        <f>SUM(F22:F24)</f>
        <v>139.9</v>
      </c>
      <c r="G21" s="70">
        <f>SUM(G22:G24)</f>
        <v>94.6</v>
      </c>
    </row>
    <row r="22" spans="1:7" ht="22.5" customHeight="1" thickBot="1">
      <c r="A22" s="145" t="s">
        <v>67</v>
      </c>
      <c r="B22" s="8" t="s">
        <v>31</v>
      </c>
      <c r="C22" s="8" t="s">
        <v>33</v>
      </c>
      <c r="D22" s="8" t="s">
        <v>37</v>
      </c>
      <c r="E22" s="8" t="s">
        <v>117</v>
      </c>
      <c r="F22" s="4">
        <v>75.7</v>
      </c>
      <c r="G22" s="22">
        <v>64.7</v>
      </c>
    </row>
    <row r="23" spans="1:7" ht="22.5" customHeight="1" thickBot="1">
      <c r="A23" s="146"/>
      <c r="B23" s="8" t="s">
        <v>31</v>
      </c>
      <c r="C23" s="8" t="s">
        <v>33</v>
      </c>
      <c r="D23" s="8" t="s">
        <v>37</v>
      </c>
      <c r="E23" s="8" t="s">
        <v>118</v>
      </c>
      <c r="F23" s="4">
        <v>2</v>
      </c>
      <c r="G23" s="22">
        <v>0</v>
      </c>
    </row>
    <row r="24" spans="1:7" ht="22.5" customHeight="1" thickBot="1">
      <c r="A24" s="147"/>
      <c r="B24" s="8" t="s">
        <v>31</v>
      </c>
      <c r="C24" s="8" t="s">
        <v>33</v>
      </c>
      <c r="D24" s="8" t="s">
        <v>37</v>
      </c>
      <c r="E24" s="8" t="s">
        <v>119</v>
      </c>
      <c r="F24" s="4">
        <v>62.2</v>
      </c>
      <c r="G24" s="22">
        <v>29.9</v>
      </c>
    </row>
    <row r="25" spans="1:7" ht="33.75" customHeight="1" thickBot="1">
      <c r="A25" s="10" t="s">
        <v>10</v>
      </c>
      <c r="B25" s="6" t="s">
        <v>33</v>
      </c>
      <c r="C25" s="6" t="s">
        <v>30</v>
      </c>
      <c r="D25" s="6"/>
      <c r="E25" s="6"/>
      <c r="F25" s="9">
        <f>F26+F27+F34</f>
        <v>473.6</v>
      </c>
      <c r="G25" s="9">
        <f>G26+G27+G34</f>
        <v>456</v>
      </c>
    </row>
    <row r="26" spans="1:7" s="21" customFormat="1" ht="30.75" customHeight="1" thickBot="1">
      <c r="A26" s="94" t="s">
        <v>66</v>
      </c>
      <c r="B26" s="95" t="s">
        <v>33</v>
      </c>
      <c r="C26" s="95" t="s">
        <v>35</v>
      </c>
      <c r="D26" s="95" t="s">
        <v>115</v>
      </c>
      <c r="E26" s="95" t="s">
        <v>117</v>
      </c>
      <c r="F26" s="96">
        <v>9</v>
      </c>
      <c r="G26" s="96">
        <v>9</v>
      </c>
    </row>
    <row r="27" spans="1:8" ht="60.75" customHeight="1" thickBot="1">
      <c r="A27" s="41" t="s">
        <v>69</v>
      </c>
      <c r="B27" s="34" t="s">
        <v>33</v>
      </c>
      <c r="C27" s="34" t="s">
        <v>38</v>
      </c>
      <c r="D27" s="34" t="s">
        <v>46</v>
      </c>
      <c r="E27" s="34" t="s">
        <v>68</v>
      </c>
      <c r="F27" s="40">
        <f>SUM(F28:F33)</f>
        <v>461.6</v>
      </c>
      <c r="G27" s="40">
        <f>SUM(G28:G33)</f>
        <v>447</v>
      </c>
      <c r="H27" s="75"/>
    </row>
    <row r="28" spans="1:7" ht="24.75" customHeight="1" thickBot="1">
      <c r="A28" s="27" t="s">
        <v>11</v>
      </c>
      <c r="B28" s="28" t="s">
        <v>33</v>
      </c>
      <c r="C28" s="28" t="s">
        <v>38</v>
      </c>
      <c r="D28" s="28" t="s">
        <v>46</v>
      </c>
      <c r="E28" s="28" t="s">
        <v>120</v>
      </c>
      <c r="F28" s="29">
        <v>0</v>
      </c>
      <c r="G28" s="29">
        <v>0</v>
      </c>
    </row>
    <row r="29" spans="1:7" ht="27.75" customHeight="1" thickBot="1">
      <c r="A29" s="27" t="s">
        <v>12</v>
      </c>
      <c r="B29" s="28" t="s">
        <v>33</v>
      </c>
      <c r="C29" s="28" t="s">
        <v>38</v>
      </c>
      <c r="D29" s="28">
        <v>2180100</v>
      </c>
      <c r="E29" s="28" t="s">
        <v>119</v>
      </c>
      <c r="F29" s="29">
        <v>5</v>
      </c>
      <c r="G29" s="29">
        <v>5</v>
      </c>
    </row>
    <row r="30" spans="1:7" ht="28.5" customHeight="1" thickBot="1">
      <c r="A30" s="27" t="s">
        <v>39</v>
      </c>
      <c r="B30" s="28" t="s">
        <v>33</v>
      </c>
      <c r="C30" s="28" t="s">
        <v>38</v>
      </c>
      <c r="D30" s="28" t="s">
        <v>46</v>
      </c>
      <c r="E30" s="28" t="s">
        <v>119</v>
      </c>
      <c r="F30" s="29">
        <v>10</v>
      </c>
      <c r="G30" s="29">
        <v>1</v>
      </c>
    </row>
    <row r="31" spans="1:7" ht="26.25" customHeight="1" thickBot="1">
      <c r="A31" s="27" t="s">
        <v>14</v>
      </c>
      <c r="B31" s="28" t="s">
        <v>33</v>
      </c>
      <c r="C31" s="28" t="s">
        <v>38</v>
      </c>
      <c r="D31" s="28" t="s">
        <v>46</v>
      </c>
      <c r="E31" s="28" t="s">
        <v>119</v>
      </c>
      <c r="F31" s="37">
        <v>445.6</v>
      </c>
      <c r="G31" s="29">
        <v>441</v>
      </c>
    </row>
    <row r="32" spans="1:7" ht="24.75" customHeight="1" thickBot="1">
      <c r="A32" s="27" t="s">
        <v>16</v>
      </c>
      <c r="B32" s="28" t="s">
        <v>33</v>
      </c>
      <c r="C32" s="28" t="s">
        <v>38</v>
      </c>
      <c r="D32" s="28" t="s">
        <v>46</v>
      </c>
      <c r="E32" s="28" t="s">
        <v>119</v>
      </c>
      <c r="F32" s="29">
        <v>1</v>
      </c>
      <c r="G32" s="29">
        <v>0</v>
      </c>
    </row>
    <row r="33" spans="1:7" ht="27" customHeight="1" thickBot="1">
      <c r="A33" s="27" t="s">
        <v>15</v>
      </c>
      <c r="B33" s="28" t="s">
        <v>33</v>
      </c>
      <c r="C33" s="28" t="s">
        <v>38</v>
      </c>
      <c r="D33" s="28" t="s">
        <v>46</v>
      </c>
      <c r="E33" s="28"/>
      <c r="F33" s="29">
        <v>0</v>
      </c>
      <c r="G33" s="29">
        <v>0</v>
      </c>
    </row>
    <row r="34" spans="1:7" ht="45.75" customHeight="1" thickBot="1">
      <c r="A34" s="41" t="s">
        <v>70</v>
      </c>
      <c r="B34" s="34" t="s">
        <v>33</v>
      </c>
      <c r="C34" s="34" t="s">
        <v>38</v>
      </c>
      <c r="D34" s="34">
        <v>2190100</v>
      </c>
      <c r="E34" s="34" t="s">
        <v>68</v>
      </c>
      <c r="F34" s="40">
        <f>F35</f>
        <v>3</v>
      </c>
      <c r="G34" s="40">
        <f>G35</f>
        <v>0</v>
      </c>
    </row>
    <row r="35" spans="1:7" ht="24" customHeight="1" thickBot="1">
      <c r="A35" s="27" t="s">
        <v>13</v>
      </c>
      <c r="B35" s="28" t="s">
        <v>33</v>
      </c>
      <c r="C35" s="28" t="s">
        <v>38</v>
      </c>
      <c r="D35" s="28">
        <v>2190100</v>
      </c>
      <c r="E35" s="28" t="s">
        <v>119</v>
      </c>
      <c r="F35" s="29">
        <v>3</v>
      </c>
      <c r="G35" s="29">
        <v>0</v>
      </c>
    </row>
    <row r="36" spans="1:7" ht="21" customHeight="1" thickBot="1">
      <c r="A36" s="10" t="s">
        <v>71</v>
      </c>
      <c r="B36" s="6" t="s">
        <v>35</v>
      </c>
      <c r="C36" s="6" t="s">
        <v>30</v>
      </c>
      <c r="D36" s="6"/>
      <c r="E36" s="6"/>
      <c r="F36" s="9">
        <f>F37+F39+F41+F43+F45+F48+F51</f>
        <v>2606.7999999999997</v>
      </c>
      <c r="G36" s="9">
        <f>G37+G39+G41+G43+G45+G48+G51</f>
        <v>2081.4</v>
      </c>
    </row>
    <row r="37" spans="1:7" ht="30.75" customHeight="1" thickBot="1">
      <c r="A37" s="38" t="s">
        <v>108</v>
      </c>
      <c r="B37" s="30" t="s">
        <v>35</v>
      </c>
      <c r="C37" s="30" t="s">
        <v>29</v>
      </c>
      <c r="D37" s="30" t="s">
        <v>109</v>
      </c>
      <c r="E37" s="30" t="s">
        <v>68</v>
      </c>
      <c r="F37" s="39">
        <f>F38</f>
        <v>251</v>
      </c>
      <c r="G37" s="39">
        <f>G38</f>
        <v>73.2</v>
      </c>
    </row>
    <row r="38" spans="1:7" ht="41.25" customHeight="1" thickBot="1">
      <c r="A38" s="27" t="s">
        <v>110</v>
      </c>
      <c r="B38" s="28" t="s">
        <v>35</v>
      </c>
      <c r="C38" s="28" t="s">
        <v>29</v>
      </c>
      <c r="D38" s="28" t="s">
        <v>111</v>
      </c>
      <c r="E38" s="28" t="s">
        <v>117</v>
      </c>
      <c r="F38" s="37">
        <v>251</v>
      </c>
      <c r="G38" s="29">
        <v>73.2</v>
      </c>
    </row>
    <row r="39" spans="1:7" ht="26.25" customHeight="1" thickBot="1">
      <c r="A39" s="38" t="s">
        <v>72</v>
      </c>
      <c r="B39" s="30" t="s">
        <v>35</v>
      </c>
      <c r="C39" s="30" t="s">
        <v>29</v>
      </c>
      <c r="D39" s="30" t="s">
        <v>131</v>
      </c>
      <c r="E39" s="30" t="s">
        <v>68</v>
      </c>
      <c r="F39" s="39">
        <f>F40</f>
        <v>617.5</v>
      </c>
      <c r="G39" s="39">
        <f>G40</f>
        <v>617.5</v>
      </c>
    </row>
    <row r="40" spans="1:7" ht="29.25" customHeight="1" thickBot="1">
      <c r="A40" s="27" t="s">
        <v>132</v>
      </c>
      <c r="B40" s="28" t="s">
        <v>35</v>
      </c>
      <c r="C40" s="28" t="s">
        <v>29</v>
      </c>
      <c r="D40" s="28" t="s">
        <v>131</v>
      </c>
      <c r="E40" s="28" t="s">
        <v>117</v>
      </c>
      <c r="F40" s="37">
        <v>617.5</v>
      </c>
      <c r="G40" s="29">
        <v>617.5</v>
      </c>
    </row>
    <row r="41" spans="1:7" ht="27.75" customHeight="1" hidden="1" thickBot="1">
      <c r="A41" s="38" t="s">
        <v>82</v>
      </c>
      <c r="B41" s="30" t="s">
        <v>35</v>
      </c>
      <c r="C41" s="30" t="s">
        <v>29</v>
      </c>
      <c r="D41" s="30" t="s">
        <v>122</v>
      </c>
      <c r="E41" s="30" t="s">
        <v>68</v>
      </c>
      <c r="F41" s="39">
        <f>F42</f>
        <v>0</v>
      </c>
      <c r="G41" s="39">
        <f>G42</f>
        <v>0</v>
      </c>
    </row>
    <row r="42" spans="1:7" ht="31.5" customHeight="1" hidden="1" thickBot="1">
      <c r="A42" s="27" t="s">
        <v>130</v>
      </c>
      <c r="B42" s="28" t="s">
        <v>35</v>
      </c>
      <c r="C42" s="28" t="s">
        <v>29</v>
      </c>
      <c r="D42" s="28" t="s">
        <v>122</v>
      </c>
      <c r="E42" s="28" t="s">
        <v>117</v>
      </c>
      <c r="F42" s="29">
        <v>0</v>
      </c>
      <c r="G42" s="29">
        <v>0</v>
      </c>
    </row>
    <row r="43" spans="1:7" ht="30.75" customHeight="1" thickBot="1">
      <c r="A43" s="38" t="s">
        <v>82</v>
      </c>
      <c r="B43" s="30" t="s">
        <v>35</v>
      </c>
      <c r="C43" s="30" t="s">
        <v>38</v>
      </c>
      <c r="D43" s="30" t="s">
        <v>135</v>
      </c>
      <c r="E43" s="30" t="s">
        <v>68</v>
      </c>
      <c r="F43" s="39">
        <f>F44</f>
        <v>184</v>
      </c>
      <c r="G43" s="39">
        <f>G44</f>
        <v>184</v>
      </c>
    </row>
    <row r="44" spans="1:7" ht="38.25" customHeight="1" thickBot="1">
      <c r="A44" s="99" t="s">
        <v>139</v>
      </c>
      <c r="B44" s="28" t="s">
        <v>35</v>
      </c>
      <c r="C44" s="28" t="s">
        <v>38</v>
      </c>
      <c r="D44" s="28" t="s">
        <v>135</v>
      </c>
      <c r="E44" s="28" t="s">
        <v>119</v>
      </c>
      <c r="F44" s="29">
        <v>184</v>
      </c>
      <c r="G44" s="29">
        <v>184</v>
      </c>
    </row>
    <row r="45" spans="1:7" ht="26.25" customHeight="1" thickBot="1">
      <c r="A45" s="42" t="s">
        <v>104</v>
      </c>
      <c r="B45" s="30" t="s">
        <v>35</v>
      </c>
      <c r="C45" s="30" t="s">
        <v>57</v>
      </c>
      <c r="D45" s="30" t="s">
        <v>105</v>
      </c>
      <c r="E45" s="30" t="s">
        <v>68</v>
      </c>
      <c r="F45" s="39">
        <f>F46+F47</f>
        <v>531.1</v>
      </c>
      <c r="G45" s="39">
        <f>G46+G47</f>
        <v>283.5</v>
      </c>
    </row>
    <row r="46" spans="1:7" ht="18.75" customHeight="1" thickBot="1">
      <c r="A46" s="143" t="s">
        <v>106</v>
      </c>
      <c r="B46" s="28" t="s">
        <v>35</v>
      </c>
      <c r="C46" s="28" t="s">
        <v>57</v>
      </c>
      <c r="D46" s="28" t="s">
        <v>107</v>
      </c>
      <c r="E46" s="28" t="s">
        <v>121</v>
      </c>
      <c r="F46" s="29">
        <v>241.1</v>
      </c>
      <c r="G46" s="29">
        <v>209.8</v>
      </c>
    </row>
    <row r="47" spans="1:7" ht="21" customHeight="1" thickBot="1">
      <c r="A47" s="144"/>
      <c r="B47" s="28" t="s">
        <v>35</v>
      </c>
      <c r="C47" s="28" t="s">
        <v>57</v>
      </c>
      <c r="D47" s="28" t="s">
        <v>107</v>
      </c>
      <c r="E47" s="28" t="s">
        <v>119</v>
      </c>
      <c r="F47" s="29">
        <v>290</v>
      </c>
      <c r="G47" s="29">
        <v>73.7</v>
      </c>
    </row>
    <row r="48" spans="1:7" ht="33" customHeight="1" thickBot="1">
      <c r="A48" s="38" t="s">
        <v>82</v>
      </c>
      <c r="B48" s="30" t="s">
        <v>35</v>
      </c>
      <c r="C48" s="30" t="s">
        <v>57</v>
      </c>
      <c r="D48" s="30" t="s">
        <v>136</v>
      </c>
      <c r="E48" s="30" t="s">
        <v>68</v>
      </c>
      <c r="F48" s="39">
        <f>F50+F49</f>
        <v>375</v>
      </c>
      <c r="G48" s="39">
        <f>G50+G49</f>
        <v>275</v>
      </c>
    </row>
    <row r="49" spans="1:7" ht="26.25" customHeight="1" thickBot="1">
      <c r="A49" s="143" t="s">
        <v>138</v>
      </c>
      <c r="B49" s="28" t="s">
        <v>35</v>
      </c>
      <c r="C49" s="28" t="s">
        <v>57</v>
      </c>
      <c r="D49" s="28" t="s">
        <v>136</v>
      </c>
      <c r="E49" s="28" t="s">
        <v>121</v>
      </c>
      <c r="F49" s="29">
        <v>156.2</v>
      </c>
      <c r="G49" s="40">
        <v>156.2</v>
      </c>
    </row>
    <row r="50" spans="1:7" ht="26.25" customHeight="1" thickBot="1">
      <c r="A50" s="144"/>
      <c r="B50" s="28" t="s">
        <v>35</v>
      </c>
      <c r="C50" s="28" t="s">
        <v>57</v>
      </c>
      <c r="D50" s="28" t="s">
        <v>136</v>
      </c>
      <c r="E50" s="28" t="s">
        <v>119</v>
      </c>
      <c r="F50" s="29">
        <v>218.8</v>
      </c>
      <c r="G50" s="29">
        <v>118.8</v>
      </c>
    </row>
    <row r="51" spans="1:7" ht="34.5" customHeight="1" thickBot="1">
      <c r="A51" s="42" t="s">
        <v>112</v>
      </c>
      <c r="B51" s="30" t="s">
        <v>35</v>
      </c>
      <c r="C51" s="30" t="s">
        <v>113</v>
      </c>
      <c r="D51" s="30" t="s">
        <v>79</v>
      </c>
      <c r="E51" s="30" t="s">
        <v>68</v>
      </c>
      <c r="F51" s="39">
        <f>F53+F52+F54</f>
        <v>648.1999999999999</v>
      </c>
      <c r="G51" s="39">
        <f>G53+G52+G54</f>
        <v>648.1999999999999</v>
      </c>
    </row>
    <row r="52" spans="1:19" s="21" customFormat="1" ht="27.75" customHeight="1" thickBot="1">
      <c r="A52" s="27" t="s">
        <v>84</v>
      </c>
      <c r="B52" s="28" t="s">
        <v>35</v>
      </c>
      <c r="C52" s="28" t="s">
        <v>113</v>
      </c>
      <c r="D52" s="28" t="s">
        <v>116</v>
      </c>
      <c r="E52" s="28" t="s">
        <v>125</v>
      </c>
      <c r="F52" s="37">
        <v>574.1</v>
      </c>
      <c r="G52" s="37">
        <v>574.1</v>
      </c>
      <c r="S52" s="97"/>
    </row>
    <row r="53" spans="1:7" ht="51.75" customHeight="1" thickBot="1">
      <c r="A53" s="27" t="s">
        <v>145</v>
      </c>
      <c r="B53" s="28" t="s">
        <v>35</v>
      </c>
      <c r="C53" s="28" t="s">
        <v>113</v>
      </c>
      <c r="D53" s="28" t="s">
        <v>134</v>
      </c>
      <c r="E53" s="28" t="s">
        <v>119</v>
      </c>
      <c r="F53" s="29">
        <v>59.3</v>
      </c>
      <c r="G53" s="29">
        <v>59.3</v>
      </c>
    </row>
    <row r="54" spans="1:7" ht="54.75" customHeight="1" thickBot="1">
      <c r="A54" s="27" t="s">
        <v>146</v>
      </c>
      <c r="B54" s="28" t="s">
        <v>35</v>
      </c>
      <c r="C54" s="28" t="s">
        <v>113</v>
      </c>
      <c r="D54" s="28" t="s">
        <v>133</v>
      </c>
      <c r="E54" s="28" t="s">
        <v>119</v>
      </c>
      <c r="F54" s="29">
        <v>14.8</v>
      </c>
      <c r="G54" s="29">
        <v>14.8</v>
      </c>
    </row>
    <row r="55" spans="1:7" ht="27" customHeight="1" thickBot="1">
      <c r="A55" s="10" t="s">
        <v>159</v>
      </c>
      <c r="B55" s="6" t="s">
        <v>40</v>
      </c>
      <c r="C55" s="6" t="s">
        <v>30</v>
      </c>
      <c r="D55" s="6"/>
      <c r="E55" s="6"/>
      <c r="F55" s="9">
        <f>F56+F60</f>
        <v>4098.4</v>
      </c>
      <c r="G55" s="9">
        <f>G56+G60</f>
        <v>2530.5</v>
      </c>
    </row>
    <row r="56" spans="1:7" ht="27.75" customHeight="1" thickBot="1">
      <c r="A56" s="24" t="s">
        <v>17</v>
      </c>
      <c r="B56" s="23" t="s">
        <v>40</v>
      </c>
      <c r="C56" s="23" t="s">
        <v>29</v>
      </c>
      <c r="D56" s="23"/>
      <c r="E56" s="23"/>
      <c r="F56" s="26">
        <f>SUM(F57:F58)</f>
        <v>470.4</v>
      </c>
      <c r="G56" s="26">
        <f>SUM(G57:G58)</f>
        <v>377.2</v>
      </c>
    </row>
    <row r="57" spans="1:7" ht="40.5" customHeight="1" thickBot="1">
      <c r="A57" s="16" t="s">
        <v>73</v>
      </c>
      <c r="B57" s="8" t="s">
        <v>40</v>
      </c>
      <c r="C57" s="8" t="s">
        <v>29</v>
      </c>
      <c r="D57" s="8" t="s">
        <v>47</v>
      </c>
      <c r="E57" s="8" t="s">
        <v>119</v>
      </c>
      <c r="F57" s="4">
        <v>368.7</v>
      </c>
      <c r="G57" s="4">
        <v>278.7</v>
      </c>
    </row>
    <row r="58" spans="1:7" ht="25.5" customHeight="1" thickBot="1">
      <c r="A58" s="16" t="s">
        <v>74</v>
      </c>
      <c r="B58" s="8" t="s">
        <v>40</v>
      </c>
      <c r="C58" s="8" t="s">
        <v>29</v>
      </c>
      <c r="D58" s="8" t="s">
        <v>48</v>
      </c>
      <c r="E58" s="8" t="s">
        <v>68</v>
      </c>
      <c r="F58" s="4">
        <f>F59</f>
        <v>101.7</v>
      </c>
      <c r="G58" s="4">
        <f>G59</f>
        <v>98.5</v>
      </c>
    </row>
    <row r="59" spans="1:7" ht="24" customHeight="1" thickBot="1">
      <c r="A59" s="27" t="s">
        <v>75</v>
      </c>
      <c r="B59" s="28" t="s">
        <v>40</v>
      </c>
      <c r="C59" s="28" t="s">
        <v>29</v>
      </c>
      <c r="D59" s="28" t="s">
        <v>48</v>
      </c>
      <c r="E59" s="28" t="s">
        <v>119</v>
      </c>
      <c r="F59" s="29">
        <v>101.7</v>
      </c>
      <c r="G59" s="29">
        <v>98.5</v>
      </c>
    </row>
    <row r="60" spans="1:7" ht="30.75" customHeight="1" thickBot="1">
      <c r="A60" s="24" t="s">
        <v>80</v>
      </c>
      <c r="B60" s="25" t="s">
        <v>40</v>
      </c>
      <c r="C60" s="25" t="s">
        <v>33</v>
      </c>
      <c r="D60" s="25" t="s">
        <v>79</v>
      </c>
      <c r="E60" s="25" t="s">
        <v>68</v>
      </c>
      <c r="F60" s="26">
        <f>F61+F62+F65+F66+F67+F71+F72+F73</f>
        <v>3627.9999999999995</v>
      </c>
      <c r="G60" s="26">
        <f>G61+G62+G65+G66+G67+G71+G72+G73</f>
        <v>2153.3</v>
      </c>
    </row>
    <row r="61" spans="1:7" ht="23.25" customHeight="1" thickBot="1">
      <c r="A61" s="44" t="s">
        <v>23</v>
      </c>
      <c r="B61" s="8" t="s">
        <v>40</v>
      </c>
      <c r="C61" s="8" t="s">
        <v>33</v>
      </c>
      <c r="D61" s="8" t="s">
        <v>52</v>
      </c>
      <c r="E61" s="8" t="s">
        <v>119</v>
      </c>
      <c r="F61" s="4">
        <v>447.5</v>
      </c>
      <c r="G61" s="4">
        <v>399.9</v>
      </c>
    </row>
    <row r="62" spans="1:7" ht="63.75" customHeight="1" thickBot="1">
      <c r="A62" s="47" t="s">
        <v>77</v>
      </c>
      <c r="B62" s="8" t="s">
        <v>40</v>
      </c>
      <c r="C62" s="8" t="s">
        <v>33</v>
      </c>
      <c r="D62" s="8" t="s">
        <v>49</v>
      </c>
      <c r="E62" s="8" t="s">
        <v>68</v>
      </c>
      <c r="F62" s="4">
        <f>F63+F64</f>
        <v>514</v>
      </c>
      <c r="G62" s="4">
        <f>G63+G64</f>
        <v>450</v>
      </c>
    </row>
    <row r="63" spans="1:7" ht="39" customHeight="1" hidden="1" thickBot="1">
      <c r="A63" s="27" t="s">
        <v>18</v>
      </c>
      <c r="B63" s="28" t="s">
        <v>40</v>
      </c>
      <c r="C63" s="28" t="s">
        <v>33</v>
      </c>
      <c r="D63" s="28" t="s">
        <v>49</v>
      </c>
      <c r="E63" s="28" t="s">
        <v>119</v>
      </c>
      <c r="F63" s="29">
        <v>0</v>
      </c>
      <c r="G63" s="29">
        <v>0</v>
      </c>
    </row>
    <row r="64" spans="1:7" ht="26.25" customHeight="1" thickBot="1">
      <c r="A64" s="27" t="s">
        <v>81</v>
      </c>
      <c r="B64" s="28" t="s">
        <v>40</v>
      </c>
      <c r="C64" s="28" t="s">
        <v>33</v>
      </c>
      <c r="D64" s="28" t="s">
        <v>49</v>
      </c>
      <c r="E64" s="28" t="s">
        <v>119</v>
      </c>
      <c r="F64" s="29">
        <v>514</v>
      </c>
      <c r="G64" s="29">
        <v>450</v>
      </c>
    </row>
    <row r="65" spans="1:7" ht="24.75" customHeight="1" hidden="1" thickBot="1">
      <c r="A65" s="44" t="s">
        <v>20</v>
      </c>
      <c r="B65" s="8" t="s">
        <v>40</v>
      </c>
      <c r="C65" s="8" t="s">
        <v>33</v>
      </c>
      <c r="D65" s="8" t="s">
        <v>51</v>
      </c>
      <c r="E65" s="8" t="s">
        <v>119</v>
      </c>
      <c r="F65" s="4">
        <v>0</v>
      </c>
      <c r="G65" s="4">
        <v>0</v>
      </c>
    </row>
    <row r="66" spans="1:7" ht="30" customHeight="1" thickBot="1">
      <c r="A66" s="44" t="s">
        <v>78</v>
      </c>
      <c r="B66" s="8" t="s">
        <v>40</v>
      </c>
      <c r="C66" s="8" t="s">
        <v>33</v>
      </c>
      <c r="D66" s="8" t="s">
        <v>53</v>
      </c>
      <c r="E66" s="8" t="s">
        <v>119</v>
      </c>
      <c r="F66" s="4">
        <v>65.2</v>
      </c>
      <c r="G66" s="4">
        <v>65.1</v>
      </c>
    </row>
    <row r="67" spans="1:7" ht="36" customHeight="1" thickBot="1">
      <c r="A67" s="44" t="s">
        <v>76</v>
      </c>
      <c r="B67" s="8" t="s">
        <v>40</v>
      </c>
      <c r="C67" s="8" t="s">
        <v>33</v>
      </c>
      <c r="D67" s="8" t="s">
        <v>50</v>
      </c>
      <c r="E67" s="8" t="s">
        <v>119</v>
      </c>
      <c r="F67" s="4">
        <f>SUM(F68:F70)</f>
        <v>1723.3</v>
      </c>
      <c r="G67" s="4">
        <f>SUM(G68:G70)</f>
        <v>649.3</v>
      </c>
    </row>
    <row r="68" spans="1:7" ht="27.75" customHeight="1" thickBot="1">
      <c r="A68" s="27" t="s">
        <v>19</v>
      </c>
      <c r="B68" s="28" t="s">
        <v>40</v>
      </c>
      <c r="C68" s="28" t="s">
        <v>33</v>
      </c>
      <c r="D68" s="28" t="s">
        <v>50</v>
      </c>
      <c r="E68" s="28" t="s">
        <v>119</v>
      </c>
      <c r="F68" s="29">
        <v>1573.3</v>
      </c>
      <c r="G68" s="29">
        <v>499.3</v>
      </c>
    </row>
    <row r="69" spans="1:7" ht="27" customHeight="1" thickBot="1">
      <c r="A69" s="27" t="s">
        <v>22</v>
      </c>
      <c r="B69" s="28" t="s">
        <v>40</v>
      </c>
      <c r="C69" s="28" t="s">
        <v>33</v>
      </c>
      <c r="D69" s="28" t="s">
        <v>50</v>
      </c>
      <c r="E69" s="28" t="s">
        <v>119</v>
      </c>
      <c r="F69" s="29">
        <v>150</v>
      </c>
      <c r="G69" s="29">
        <v>150</v>
      </c>
    </row>
    <row r="70" spans="1:7" ht="31.5" customHeight="1" hidden="1" thickBot="1">
      <c r="A70" s="27" t="s">
        <v>21</v>
      </c>
      <c r="B70" s="28" t="s">
        <v>40</v>
      </c>
      <c r="C70" s="28" t="s">
        <v>33</v>
      </c>
      <c r="D70" s="28" t="s">
        <v>50</v>
      </c>
      <c r="E70" s="28" t="s">
        <v>119</v>
      </c>
      <c r="F70" s="29">
        <v>0</v>
      </c>
      <c r="G70" s="29">
        <v>0</v>
      </c>
    </row>
    <row r="71" spans="1:7" ht="25.5" customHeight="1" thickBot="1">
      <c r="A71" s="152" t="s">
        <v>144</v>
      </c>
      <c r="B71" s="8" t="s">
        <v>40</v>
      </c>
      <c r="C71" s="8" t="s">
        <v>33</v>
      </c>
      <c r="D71" s="8" t="s">
        <v>142</v>
      </c>
      <c r="E71" s="8" t="s">
        <v>119</v>
      </c>
      <c r="F71" s="4">
        <v>790.2</v>
      </c>
      <c r="G71" s="4">
        <v>589</v>
      </c>
    </row>
    <row r="72" spans="1:7" ht="27.75" customHeight="1" thickBot="1">
      <c r="A72" s="146"/>
      <c r="B72" s="8" t="s">
        <v>40</v>
      </c>
      <c r="C72" s="8" t="s">
        <v>33</v>
      </c>
      <c r="D72" s="8" t="s">
        <v>143</v>
      </c>
      <c r="E72" s="8" t="s">
        <v>119</v>
      </c>
      <c r="F72" s="4">
        <v>53.7</v>
      </c>
      <c r="G72" s="4">
        <v>0</v>
      </c>
    </row>
    <row r="73" spans="1:7" ht="24.75" customHeight="1" thickBot="1">
      <c r="A73" s="147"/>
      <c r="B73" s="8" t="s">
        <v>40</v>
      </c>
      <c r="C73" s="8" t="s">
        <v>33</v>
      </c>
      <c r="D73" s="8" t="s">
        <v>147</v>
      </c>
      <c r="E73" s="8" t="s">
        <v>119</v>
      </c>
      <c r="F73" s="4">
        <v>34.1</v>
      </c>
      <c r="G73" s="4">
        <v>0</v>
      </c>
    </row>
    <row r="74" spans="1:7" ht="27.75" customHeight="1" hidden="1" thickBot="1">
      <c r="A74" s="10" t="s">
        <v>24</v>
      </c>
      <c r="B74" s="6" t="s">
        <v>41</v>
      </c>
      <c r="C74" s="6" t="s">
        <v>30</v>
      </c>
      <c r="D74" s="6"/>
      <c r="E74" s="6"/>
      <c r="F74" s="9">
        <f>F75</f>
        <v>0</v>
      </c>
      <c r="G74" s="9">
        <f>G75</f>
        <v>0</v>
      </c>
    </row>
    <row r="75" spans="1:7" ht="33.75" customHeight="1" hidden="1" thickBot="1">
      <c r="A75" s="41" t="s">
        <v>82</v>
      </c>
      <c r="B75" s="34" t="s">
        <v>41</v>
      </c>
      <c r="C75" s="34" t="s">
        <v>40</v>
      </c>
      <c r="D75" s="34" t="s">
        <v>43</v>
      </c>
      <c r="E75" s="34" t="s">
        <v>68</v>
      </c>
      <c r="F75" s="22">
        <f>F76</f>
        <v>0</v>
      </c>
      <c r="G75" s="22">
        <f>G76</f>
        <v>0</v>
      </c>
    </row>
    <row r="76" spans="1:7" ht="51.75" customHeight="1" hidden="1" thickBot="1">
      <c r="A76" s="27" t="s">
        <v>44</v>
      </c>
      <c r="B76" s="28" t="s">
        <v>41</v>
      </c>
      <c r="C76" s="28" t="s">
        <v>40</v>
      </c>
      <c r="D76" s="28">
        <v>7950000</v>
      </c>
      <c r="E76" s="28">
        <v>443</v>
      </c>
      <c r="F76" s="29">
        <v>0</v>
      </c>
      <c r="G76" s="29">
        <v>0</v>
      </c>
    </row>
    <row r="77" spans="1:7" ht="26.25" customHeight="1" thickBot="1">
      <c r="A77" s="10" t="s">
        <v>25</v>
      </c>
      <c r="B77" s="6" t="s">
        <v>42</v>
      </c>
      <c r="C77" s="6" t="s">
        <v>30</v>
      </c>
      <c r="D77" s="6"/>
      <c r="E77" s="6"/>
      <c r="F77" s="9">
        <f>SUM(F78:F81)</f>
        <v>610.8000000000001</v>
      </c>
      <c r="G77" s="9">
        <f>SUM(G78:G81)</f>
        <v>610.8000000000001</v>
      </c>
    </row>
    <row r="78" spans="1:7" ht="30" customHeight="1" thickBot="1">
      <c r="A78" s="100" t="s">
        <v>91</v>
      </c>
      <c r="B78" s="8" t="s">
        <v>42</v>
      </c>
      <c r="C78" s="8" t="s">
        <v>42</v>
      </c>
      <c r="D78" s="8" t="s">
        <v>92</v>
      </c>
      <c r="E78" s="8" t="s">
        <v>119</v>
      </c>
      <c r="F78" s="4">
        <v>4.5</v>
      </c>
      <c r="G78" s="4">
        <v>4.5</v>
      </c>
    </row>
    <row r="79" spans="1:7" ht="24.75" customHeight="1" thickBot="1">
      <c r="A79" s="152" t="s">
        <v>141</v>
      </c>
      <c r="B79" s="8" t="s">
        <v>42</v>
      </c>
      <c r="C79" s="8" t="s">
        <v>42</v>
      </c>
      <c r="D79" s="8" t="s">
        <v>83</v>
      </c>
      <c r="E79" s="8" t="s">
        <v>117</v>
      </c>
      <c r="F79" s="4">
        <v>453.1</v>
      </c>
      <c r="G79" s="4">
        <v>453.1</v>
      </c>
    </row>
    <row r="80" spans="1:7" ht="25.5" customHeight="1" thickBot="1">
      <c r="A80" s="147"/>
      <c r="B80" s="8" t="s">
        <v>42</v>
      </c>
      <c r="C80" s="8" t="s">
        <v>42</v>
      </c>
      <c r="D80" s="8" t="s">
        <v>83</v>
      </c>
      <c r="E80" s="8" t="s">
        <v>119</v>
      </c>
      <c r="F80" s="4">
        <v>112.5</v>
      </c>
      <c r="G80" s="4">
        <v>112.5</v>
      </c>
    </row>
    <row r="81" spans="1:7" ht="32.25" customHeight="1" thickBot="1">
      <c r="A81" s="104" t="s">
        <v>140</v>
      </c>
      <c r="B81" s="8" t="s">
        <v>42</v>
      </c>
      <c r="C81" s="8" t="s">
        <v>42</v>
      </c>
      <c r="D81" s="8" t="s">
        <v>137</v>
      </c>
      <c r="E81" s="8" t="s">
        <v>119</v>
      </c>
      <c r="F81" s="4">
        <v>40.7</v>
      </c>
      <c r="G81" s="4">
        <v>40.7</v>
      </c>
    </row>
    <row r="82" spans="1:7" ht="33.75" customHeight="1" thickBot="1">
      <c r="A82" s="10" t="s">
        <v>97</v>
      </c>
      <c r="B82" s="6" t="s">
        <v>54</v>
      </c>
      <c r="C82" s="6" t="s">
        <v>30</v>
      </c>
      <c r="D82" s="6"/>
      <c r="E82" s="6"/>
      <c r="F82" s="9">
        <f>F83+F88+F93+F95+F97</f>
        <v>5755</v>
      </c>
      <c r="G82" s="9">
        <f>G83+G88+G93+G95+G97</f>
        <v>5644.700000000001</v>
      </c>
    </row>
    <row r="83" spans="1:7" ht="33" customHeight="1" thickBot="1">
      <c r="A83" s="76" t="s">
        <v>87</v>
      </c>
      <c r="B83" s="30" t="s">
        <v>54</v>
      </c>
      <c r="C83" s="30" t="s">
        <v>29</v>
      </c>
      <c r="D83" s="30" t="s">
        <v>95</v>
      </c>
      <c r="E83" s="30" t="s">
        <v>68</v>
      </c>
      <c r="F83" s="31">
        <f>SUM(F84:F87)</f>
        <v>4300.6</v>
      </c>
      <c r="G83" s="31">
        <f>SUM(G84:G87)</f>
        <v>4204.700000000001</v>
      </c>
    </row>
    <row r="84" spans="1:7" ht="25.5" customHeight="1" thickBot="1">
      <c r="A84" s="143" t="s">
        <v>84</v>
      </c>
      <c r="B84" s="28" t="s">
        <v>54</v>
      </c>
      <c r="C84" s="28" t="s">
        <v>29</v>
      </c>
      <c r="D84" s="28" t="s">
        <v>99</v>
      </c>
      <c r="E84" s="28" t="s">
        <v>126</v>
      </c>
      <c r="F84" s="29">
        <v>2546.3</v>
      </c>
      <c r="G84" s="29">
        <v>2511.1</v>
      </c>
    </row>
    <row r="85" spans="1:7" ht="25.5" customHeight="1" thickBot="1">
      <c r="A85" s="148"/>
      <c r="B85" s="28" t="s">
        <v>54</v>
      </c>
      <c r="C85" s="28" t="s">
        <v>29</v>
      </c>
      <c r="D85" s="28" t="s">
        <v>99</v>
      </c>
      <c r="E85" s="28" t="s">
        <v>127</v>
      </c>
      <c r="F85" s="29">
        <v>71.6</v>
      </c>
      <c r="G85" s="29">
        <v>41.5</v>
      </c>
    </row>
    <row r="86" spans="1:7" ht="25.5" customHeight="1" thickBot="1">
      <c r="A86" s="148"/>
      <c r="B86" s="28" t="s">
        <v>54</v>
      </c>
      <c r="C86" s="28" t="s">
        <v>29</v>
      </c>
      <c r="D86" s="28" t="s">
        <v>99</v>
      </c>
      <c r="E86" s="28" t="s">
        <v>119</v>
      </c>
      <c r="F86" s="29">
        <v>1678.6</v>
      </c>
      <c r="G86" s="29">
        <v>1648</v>
      </c>
    </row>
    <row r="87" spans="1:7" ht="25.5" customHeight="1" thickBot="1">
      <c r="A87" s="144"/>
      <c r="B87" s="28" t="s">
        <v>54</v>
      </c>
      <c r="C87" s="28" t="s">
        <v>29</v>
      </c>
      <c r="D87" s="28" t="s">
        <v>99</v>
      </c>
      <c r="E87" s="28" t="s">
        <v>120</v>
      </c>
      <c r="F87" s="29">
        <v>4.1</v>
      </c>
      <c r="G87" s="29">
        <v>4.1</v>
      </c>
    </row>
    <row r="88" spans="1:7" ht="24.75" customHeight="1" thickBot="1">
      <c r="A88" s="108" t="s">
        <v>26</v>
      </c>
      <c r="B88" s="30" t="s">
        <v>54</v>
      </c>
      <c r="C88" s="30" t="s">
        <v>29</v>
      </c>
      <c r="D88" s="30" t="s">
        <v>96</v>
      </c>
      <c r="E88" s="30" t="s">
        <v>68</v>
      </c>
      <c r="F88" s="31">
        <f>SUM(F89:F92)</f>
        <v>1450.4</v>
      </c>
      <c r="G88" s="31">
        <f>SUM(G89:G92)</f>
        <v>1436</v>
      </c>
    </row>
    <row r="89" spans="1:7" ht="26.25" customHeight="1" thickBot="1">
      <c r="A89" s="143" t="s">
        <v>84</v>
      </c>
      <c r="B89" s="28" t="s">
        <v>54</v>
      </c>
      <c r="C89" s="28" t="s">
        <v>29</v>
      </c>
      <c r="D89" s="28" t="s">
        <v>85</v>
      </c>
      <c r="E89" s="28" t="s">
        <v>126</v>
      </c>
      <c r="F89" s="32">
        <v>804.2</v>
      </c>
      <c r="G89" s="29">
        <v>804.2</v>
      </c>
    </row>
    <row r="90" spans="1:7" ht="21" customHeight="1" thickBot="1">
      <c r="A90" s="148"/>
      <c r="B90" s="28" t="s">
        <v>54</v>
      </c>
      <c r="C90" s="28" t="s">
        <v>29</v>
      </c>
      <c r="D90" s="28" t="s">
        <v>85</v>
      </c>
      <c r="E90" s="28" t="s">
        <v>127</v>
      </c>
      <c r="F90" s="29">
        <v>48.3</v>
      </c>
      <c r="G90" s="29">
        <v>34.1</v>
      </c>
    </row>
    <row r="91" spans="1:7" ht="21.75" customHeight="1" thickBot="1">
      <c r="A91" s="148"/>
      <c r="B91" s="28" t="s">
        <v>54</v>
      </c>
      <c r="C91" s="28" t="s">
        <v>29</v>
      </c>
      <c r="D91" s="28" t="s">
        <v>85</v>
      </c>
      <c r="E91" s="28" t="s">
        <v>119</v>
      </c>
      <c r="F91" s="32">
        <v>298.3</v>
      </c>
      <c r="G91" s="29">
        <v>298.1</v>
      </c>
    </row>
    <row r="92" spans="1:7" ht="24.75" customHeight="1" thickBot="1">
      <c r="A92" s="144"/>
      <c r="B92" s="28" t="s">
        <v>54</v>
      </c>
      <c r="C92" s="28" t="s">
        <v>29</v>
      </c>
      <c r="D92" s="28" t="s">
        <v>85</v>
      </c>
      <c r="E92" s="28" t="s">
        <v>125</v>
      </c>
      <c r="F92" s="32">
        <v>299.6</v>
      </c>
      <c r="G92" s="29">
        <v>299.6</v>
      </c>
    </row>
    <row r="93" spans="1:7" ht="21.75" customHeight="1" hidden="1" thickBot="1">
      <c r="A93" s="47" t="s">
        <v>124</v>
      </c>
      <c r="B93" s="30" t="s">
        <v>54</v>
      </c>
      <c r="C93" s="30" t="s">
        <v>29</v>
      </c>
      <c r="D93" s="30" t="s">
        <v>123</v>
      </c>
      <c r="E93" s="30" t="s">
        <v>68</v>
      </c>
      <c r="F93" s="31">
        <f>F94</f>
        <v>0</v>
      </c>
      <c r="G93" s="31">
        <f>G94</f>
        <v>0</v>
      </c>
    </row>
    <row r="94" spans="1:7" ht="21" customHeight="1" hidden="1" thickBot="1">
      <c r="A94" s="101" t="s">
        <v>124</v>
      </c>
      <c r="B94" s="28" t="s">
        <v>54</v>
      </c>
      <c r="C94" s="28" t="s">
        <v>29</v>
      </c>
      <c r="D94" s="28" t="s">
        <v>123</v>
      </c>
      <c r="E94" s="28" t="s">
        <v>119</v>
      </c>
      <c r="F94" s="29">
        <v>0</v>
      </c>
      <c r="G94" s="29"/>
    </row>
    <row r="95" spans="1:7" ht="23.25" customHeight="1" thickBot="1">
      <c r="A95" s="108" t="s">
        <v>27</v>
      </c>
      <c r="B95" s="30" t="s">
        <v>54</v>
      </c>
      <c r="C95" s="30" t="s">
        <v>29</v>
      </c>
      <c r="D95" s="30" t="s">
        <v>94</v>
      </c>
      <c r="E95" s="30" t="s">
        <v>68</v>
      </c>
      <c r="F95" s="31">
        <f>F96</f>
        <v>4</v>
      </c>
      <c r="G95" s="31">
        <f>G96</f>
        <v>4</v>
      </c>
    </row>
    <row r="96" spans="1:7" ht="33.75" customHeight="1" thickBot="1">
      <c r="A96" s="101" t="s">
        <v>84</v>
      </c>
      <c r="B96" s="28" t="s">
        <v>54</v>
      </c>
      <c r="C96" s="28" t="s">
        <v>29</v>
      </c>
      <c r="D96" s="28" t="s">
        <v>45</v>
      </c>
      <c r="E96" s="28" t="s">
        <v>119</v>
      </c>
      <c r="F96" s="29">
        <v>4</v>
      </c>
      <c r="G96" s="29">
        <v>4</v>
      </c>
    </row>
    <row r="97" spans="1:7" ht="32.25" customHeight="1" hidden="1" thickBot="1">
      <c r="A97" s="42" t="s">
        <v>82</v>
      </c>
      <c r="B97" s="71" t="s">
        <v>54</v>
      </c>
      <c r="C97" s="71" t="s">
        <v>35</v>
      </c>
      <c r="D97" s="30" t="s">
        <v>43</v>
      </c>
      <c r="E97" s="30" t="s">
        <v>68</v>
      </c>
      <c r="F97" s="33">
        <f>F98</f>
        <v>0</v>
      </c>
      <c r="G97" s="33">
        <f>G98</f>
        <v>0</v>
      </c>
    </row>
    <row r="98" spans="1:7" ht="45" customHeight="1" hidden="1" thickBot="1">
      <c r="A98" s="46" t="s">
        <v>56</v>
      </c>
      <c r="B98" s="72" t="s">
        <v>54</v>
      </c>
      <c r="C98" s="72" t="s">
        <v>35</v>
      </c>
      <c r="D98" s="35" t="s">
        <v>43</v>
      </c>
      <c r="E98" s="35" t="s">
        <v>36</v>
      </c>
      <c r="F98" s="36">
        <v>0</v>
      </c>
      <c r="G98" s="37">
        <v>0</v>
      </c>
    </row>
    <row r="99" spans="1:7" ht="25.5" customHeight="1" thickBot="1">
      <c r="A99" s="10" t="s">
        <v>28</v>
      </c>
      <c r="B99" s="6">
        <v>10</v>
      </c>
      <c r="C99" s="6" t="s">
        <v>30</v>
      </c>
      <c r="D99" s="6"/>
      <c r="E99" s="6"/>
      <c r="F99" s="9">
        <f>F100+F101</f>
        <v>90</v>
      </c>
      <c r="G99" s="9">
        <f>G100+G101</f>
        <v>90</v>
      </c>
    </row>
    <row r="100" spans="1:7" s="21" customFormat="1" ht="39.75" customHeight="1" thickBot="1">
      <c r="A100" s="103" t="s">
        <v>88</v>
      </c>
      <c r="B100" s="34" t="s">
        <v>57</v>
      </c>
      <c r="C100" s="34" t="s">
        <v>29</v>
      </c>
      <c r="D100" s="34" t="s">
        <v>58</v>
      </c>
      <c r="E100" s="34" t="s">
        <v>128</v>
      </c>
      <c r="F100" s="22">
        <v>60</v>
      </c>
      <c r="G100" s="22">
        <v>60</v>
      </c>
    </row>
    <row r="101" spans="1:7" s="21" customFormat="1" ht="30.75" customHeight="1" thickBot="1">
      <c r="A101" s="43" t="s">
        <v>89</v>
      </c>
      <c r="B101" s="34" t="s">
        <v>57</v>
      </c>
      <c r="C101" s="34" t="s">
        <v>33</v>
      </c>
      <c r="D101" s="34" t="s">
        <v>90</v>
      </c>
      <c r="E101" s="34" t="s">
        <v>129</v>
      </c>
      <c r="F101" s="40">
        <v>30</v>
      </c>
      <c r="G101" s="40">
        <v>30</v>
      </c>
    </row>
    <row r="102" spans="1:7" s="21" customFormat="1" ht="29.25" customHeight="1" thickBot="1">
      <c r="A102" s="10" t="s">
        <v>114</v>
      </c>
      <c r="B102" s="6" t="s">
        <v>60</v>
      </c>
      <c r="C102" s="6" t="s">
        <v>30</v>
      </c>
      <c r="D102" s="6"/>
      <c r="E102" s="6"/>
      <c r="F102" s="9">
        <f>F103</f>
        <v>901.7</v>
      </c>
      <c r="G102" s="9">
        <f>G103</f>
        <v>788.8</v>
      </c>
    </row>
    <row r="103" spans="1:7" s="21" customFormat="1" ht="32.25" customHeight="1" thickBot="1">
      <c r="A103" s="79" t="s">
        <v>93</v>
      </c>
      <c r="B103" s="80" t="s">
        <v>60</v>
      </c>
      <c r="C103" s="80" t="s">
        <v>29</v>
      </c>
      <c r="D103" s="80" t="s">
        <v>86</v>
      </c>
      <c r="E103" s="80" t="s">
        <v>68</v>
      </c>
      <c r="F103" s="81">
        <f>SUM(F104:F106)</f>
        <v>901.7</v>
      </c>
      <c r="G103" s="81">
        <f>SUM(G104:G106)</f>
        <v>788.8</v>
      </c>
    </row>
    <row r="104" spans="1:7" s="21" customFormat="1" ht="27" customHeight="1" thickBot="1">
      <c r="A104" s="149" t="s">
        <v>84</v>
      </c>
      <c r="B104" s="82" t="s">
        <v>60</v>
      </c>
      <c r="C104" s="83" t="s">
        <v>29</v>
      </c>
      <c r="D104" s="85" t="s">
        <v>86</v>
      </c>
      <c r="E104" s="87" t="s">
        <v>126</v>
      </c>
      <c r="F104" s="91">
        <v>529.5</v>
      </c>
      <c r="G104" s="90">
        <v>436.5</v>
      </c>
    </row>
    <row r="105" spans="1:7" s="21" customFormat="1" ht="27" customHeight="1" thickBot="1">
      <c r="A105" s="150"/>
      <c r="B105" s="82" t="s">
        <v>60</v>
      </c>
      <c r="C105" s="83" t="s">
        <v>29</v>
      </c>
      <c r="D105" s="85" t="s">
        <v>86</v>
      </c>
      <c r="E105" s="88" t="s">
        <v>127</v>
      </c>
      <c r="F105" s="92">
        <v>1</v>
      </c>
      <c r="G105" s="78">
        <v>0.9</v>
      </c>
    </row>
    <row r="106" spans="1:7" s="21" customFormat="1" ht="27" customHeight="1" thickBot="1">
      <c r="A106" s="151"/>
      <c r="B106" s="105" t="s">
        <v>60</v>
      </c>
      <c r="C106" s="84" t="s">
        <v>29</v>
      </c>
      <c r="D106" s="86" t="s">
        <v>86</v>
      </c>
      <c r="E106" s="89" t="s">
        <v>119</v>
      </c>
      <c r="F106" s="93">
        <v>371.2</v>
      </c>
      <c r="G106" s="37">
        <v>351.4</v>
      </c>
    </row>
    <row r="107" ht="15">
      <c r="A107" s="17"/>
    </row>
  </sheetData>
  <sheetProtection/>
  <mergeCells count="14">
    <mergeCell ref="A84:A87"/>
    <mergeCell ref="A89:A92"/>
    <mergeCell ref="A104:A106"/>
    <mergeCell ref="A7:G7"/>
    <mergeCell ref="A79:A80"/>
    <mergeCell ref="A49:A50"/>
    <mergeCell ref="A71:A73"/>
    <mergeCell ref="F1:G1"/>
    <mergeCell ref="A6:G6"/>
    <mergeCell ref="F4:G4"/>
    <mergeCell ref="A8:G8"/>
    <mergeCell ref="A18:A20"/>
    <mergeCell ref="A46:A47"/>
    <mergeCell ref="A22:A24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72"/>
  <sheetViews>
    <sheetView zoomScalePageLayoutView="0" workbookViewId="0" topLeftCell="A1">
      <selection activeCell="G4" sqref="G4:H4"/>
    </sheetView>
  </sheetViews>
  <sheetFormatPr defaultColWidth="9.125" defaultRowHeight="12.75"/>
  <cols>
    <col min="1" max="1" width="37.50390625" style="12" customWidth="1"/>
    <col min="2" max="2" width="5.375" style="12" customWidth="1"/>
    <col min="3" max="3" width="5.50390625" style="2" customWidth="1"/>
    <col min="4" max="4" width="5.375" style="2" customWidth="1"/>
    <col min="5" max="5" width="10.125" style="2" customWidth="1"/>
    <col min="6" max="6" width="5.50390625" style="2" customWidth="1"/>
    <col min="7" max="7" width="14.875" style="2" customWidth="1"/>
    <col min="8" max="8" width="13.625" style="2" customWidth="1"/>
    <col min="9" max="9" width="11.125" style="2" customWidth="1"/>
    <col min="10" max="10" width="12.00390625" style="2" customWidth="1"/>
    <col min="11" max="11" width="9.50390625" style="2" customWidth="1"/>
    <col min="12" max="13" width="7.50390625" style="2" customWidth="1"/>
    <col min="14" max="14" width="8.125" style="2" customWidth="1"/>
    <col min="15" max="15" width="8.00390625" style="2" customWidth="1"/>
    <col min="16" max="18" width="9.125" style="2" customWidth="1"/>
    <col min="19" max="16384" width="9.125" style="2" customWidth="1"/>
  </cols>
  <sheetData>
    <row r="1" spans="7:8" ht="15">
      <c r="G1" s="138" t="s">
        <v>153</v>
      </c>
      <c r="H1" s="138"/>
    </row>
    <row r="2" ht="15">
      <c r="H2" s="1" t="s">
        <v>61</v>
      </c>
    </row>
    <row r="3" ht="15">
      <c r="H3" s="1" t="s">
        <v>0</v>
      </c>
    </row>
    <row r="4" spans="7:8" ht="15">
      <c r="G4" s="138" t="s">
        <v>148</v>
      </c>
      <c r="H4" s="138"/>
    </row>
    <row r="5" spans="1:2" ht="15">
      <c r="A5" s="13"/>
      <c r="B5" s="13"/>
    </row>
    <row r="6" spans="1:9" ht="15">
      <c r="A6" s="139" t="s">
        <v>154</v>
      </c>
      <c r="B6" s="139"/>
      <c r="C6" s="139"/>
      <c r="D6" s="139"/>
      <c r="E6" s="139"/>
      <c r="F6" s="139"/>
      <c r="G6" s="139"/>
      <c r="H6" s="139"/>
      <c r="I6" s="139"/>
    </row>
    <row r="7" spans="1:9" ht="15">
      <c r="A7" s="156" t="s">
        <v>155</v>
      </c>
      <c r="B7" s="156"/>
      <c r="C7" s="156"/>
      <c r="D7" s="156"/>
      <c r="E7" s="156"/>
      <c r="F7" s="156"/>
      <c r="G7" s="156"/>
      <c r="H7" s="156"/>
      <c r="I7" s="156"/>
    </row>
    <row r="8" spans="1:9" ht="15">
      <c r="A8" s="139" t="s">
        <v>156</v>
      </c>
      <c r="B8" s="139"/>
      <c r="C8" s="139"/>
      <c r="D8" s="139"/>
      <c r="E8" s="139"/>
      <c r="F8" s="139"/>
      <c r="G8" s="139"/>
      <c r="H8" s="139"/>
      <c r="I8" s="139"/>
    </row>
    <row r="9" spans="1:9" ht="18" customHeight="1">
      <c r="A9" s="139" t="s">
        <v>157</v>
      </c>
      <c r="B9" s="139"/>
      <c r="C9" s="139"/>
      <c r="D9" s="139"/>
      <c r="E9" s="139"/>
      <c r="F9" s="139"/>
      <c r="G9" s="139"/>
      <c r="H9" s="139"/>
      <c r="I9" s="139"/>
    </row>
    <row r="10" spans="1:8" ht="18" customHeight="1">
      <c r="A10" s="139" t="s">
        <v>149</v>
      </c>
      <c r="B10" s="139"/>
      <c r="C10" s="139"/>
      <c r="D10" s="139"/>
      <c r="E10" s="139"/>
      <c r="F10" s="139"/>
      <c r="G10" s="139"/>
      <c r="H10" s="139"/>
    </row>
    <row r="11" spans="1:8" ht="15" customHeight="1" thickBot="1">
      <c r="A11" s="14"/>
      <c r="B11" s="14"/>
      <c r="H11" s="1" t="s">
        <v>59</v>
      </c>
    </row>
    <row r="12" spans="1:18" ht="44.25" customHeight="1" thickBot="1">
      <c r="A12" s="107" t="s">
        <v>1</v>
      </c>
      <c r="B12" s="107" t="s">
        <v>158</v>
      </c>
      <c r="C12" s="15" t="s">
        <v>2</v>
      </c>
      <c r="D12" s="15" t="s">
        <v>3</v>
      </c>
      <c r="E12" s="15" t="s">
        <v>4</v>
      </c>
      <c r="F12" s="15" t="s">
        <v>5</v>
      </c>
      <c r="G12" s="106" t="s">
        <v>150</v>
      </c>
      <c r="H12" s="107" t="s">
        <v>151</v>
      </c>
      <c r="I12" s="52"/>
      <c r="J12" s="53"/>
      <c r="K12" s="54"/>
      <c r="L12" s="54"/>
      <c r="M12" s="54"/>
      <c r="N12" s="54"/>
      <c r="O12" s="54"/>
      <c r="P12" s="54"/>
      <c r="Q12" s="54"/>
      <c r="R12" s="54"/>
    </row>
    <row r="13" spans="1:8" ht="15">
      <c r="A13" s="55">
        <v>1</v>
      </c>
      <c r="B13" s="55"/>
      <c r="C13" s="56">
        <v>2</v>
      </c>
      <c r="D13" s="56">
        <v>3</v>
      </c>
      <c r="E13" s="56">
        <v>4</v>
      </c>
      <c r="F13" s="56">
        <v>5</v>
      </c>
      <c r="G13" s="127">
        <v>6</v>
      </c>
      <c r="H13" s="131">
        <v>7</v>
      </c>
    </row>
    <row r="14" spans="1:15" ht="35.25" customHeight="1" thickBot="1">
      <c r="A14" s="20" t="s">
        <v>6</v>
      </c>
      <c r="B14" s="124"/>
      <c r="C14" s="11"/>
      <c r="D14" s="11"/>
      <c r="E14" s="11"/>
      <c r="F14" s="11"/>
      <c r="G14" s="135">
        <f>SUM(G15:G71)</f>
        <v>25041.1</v>
      </c>
      <c r="H14" s="136">
        <f>SUM(H15:H71)</f>
        <v>22565.699999999997</v>
      </c>
      <c r="I14" s="75"/>
      <c r="J14" s="73"/>
      <c r="K14" s="74"/>
      <c r="L14" s="74"/>
      <c r="M14" s="74"/>
      <c r="N14" s="74"/>
      <c r="O14" s="75"/>
    </row>
    <row r="15" spans="1:10" ht="26.25" customHeight="1" thickBot="1">
      <c r="A15" s="45" t="s">
        <v>62</v>
      </c>
      <c r="B15" s="125">
        <v>650</v>
      </c>
      <c r="C15" s="59" t="s">
        <v>29</v>
      </c>
      <c r="D15" s="59" t="s">
        <v>31</v>
      </c>
      <c r="E15" s="59" t="s">
        <v>32</v>
      </c>
      <c r="F15" s="59" t="s">
        <v>117</v>
      </c>
      <c r="G15" s="128">
        <v>1547.5</v>
      </c>
      <c r="H15" s="3">
        <v>1544.3</v>
      </c>
      <c r="I15" s="137"/>
      <c r="J15" s="137"/>
    </row>
    <row r="16" spans="1:8" ht="29.25" customHeight="1" thickBot="1">
      <c r="A16" s="60" t="s">
        <v>8</v>
      </c>
      <c r="B16" s="125">
        <v>650</v>
      </c>
      <c r="C16" s="7" t="s">
        <v>29</v>
      </c>
      <c r="D16" s="7" t="s">
        <v>35</v>
      </c>
      <c r="E16" s="7" t="s">
        <v>34</v>
      </c>
      <c r="F16" s="7" t="s">
        <v>117</v>
      </c>
      <c r="G16" s="61">
        <v>6986.1</v>
      </c>
      <c r="H16" s="51">
        <v>6971.4</v>
      </c>
    </row>
    <row r="17" spans="1:10" s="109" customFormat="1" ht="27" customHeight="1" thickBot="1">
      <c r="A17" s="157" t="s">
        <v>100</v>
      </c>
      <c r="B17" s="125">
        <v>650</v>
      </c>
      <c r="C17" s="7" t="s">
        <v>29</v>
      </c>
      <c r="D17" s="7" t="s">
        <v>103</v>
      </c>
      <c r="E17" s="7" t="s">
        <v>101</v>
      </c>
      <c r="F17" s="7" t="s">
        <v>118</v>
      </c>
      <c r="G17" s="61">
        <v>279.5</v>
      </c>
      <c r="H17" s="65">
        <v>279.5</v>
      </c>
      <c r="J17" s="133"/>
    </row>
    <row r="18" spans="1:10" s="109" customFormat="1" ht="27" customHeight="1" thickBot="1">
      <c r="A18" s="158"/>
      <c r="B18" s="125">
        <v>650</v>
      </c>
      <c r="C18" s="7" t="s">
        <v>29</v>
      </c>
      <c r="D18" s="7" t="s">
        <v>103</v>
      </c>
      <c r="E18" s="7" t="s">
        <v>101</v>
      </c>
      <c r="F18" s="7" t="s">
        <v>119</v>
      </c>
      <c r="G18" s="61">
        <v>1463.7</v>
      </c>
      <c r="H18" s="77">
        <v>1435.2</v>
      </c>
      <c r="I18" s="134"/>
      <c r="J18" s="134"/>
    </row>
    <row r="19" spans="1:10" ht="27" customHeight="1" thickBot="1">
      <c r="A19" s="159"/>
      <c r="B19" s="125">
        <v>650</v>
      </c>
      <c r="C19" s="7" t="s">
        <v>29</v>
      </c>
      <c r="D19" s="7" t="s">
        <v>103</v>
      </c>
      <c r="E19" s="7" t="s">
        <v>101</v>
      </c>
      <c r="F19" s="7" t="s">
        <v>120</v>
      </c>
      <c r="G19" s="61">
        <v>88.1</v>
      </c>
      <c r="H19" s="66">
        <v>38.5</v>
      </c>
      <c r="J19" s="67"/>
    </row>
    <row r="20" spans="1:8" ht="22.5" customHeight="1" thickBot="1">
      <c r="A20" s="145" t="s">
        <v>67</v>
      </c>
      <c r="B20" s="125">
        <v>650</v>
      </c>
      <c r="C20" s="8" t="s">
        <v>31</v>
      </c>
      <c r="D20" s="8" t="s">
        <v>33</v>
      </c>
      <c r="E20" s="8" t="s">
        <v>37</v>
      </c>
      <c r="F20" s="8" t="s">
        <v>117</v>
      </c>
      <c r="G20" s="129">
        <v>75.7</v>
      </c>
      <c r="H20" s="123">
        <v>64.7</v>
      </c>
    </row>
    <row r="21" spans="1:8" ht="22.5" customHeight="1" thickBot="1">
      <c r="A21" s="146"/>
      <c r="B21" s="125">
        <v>650</v>
      </c>
      <c r="C21" s="8" t="s">
        <v>31</v>
      </c>
      <c r="D21" s="8" t="s">
        <v>33</v>
      </c>
      <c r="E21" s="8" t="s">
        <v>37</v>
      </c>
      <c r="F21" s="8" t="s">
        <v>118</v>
      </c>
      <c r="G21" s="129">
        <v>2</v>
      </c>
      <c r="H21" s="123">
        <v>0</v>
      </c>
    </row>
    <row r="22" spans="1:8" ht="22.5" customHeight="1" thickBot="1">
      <c r="A22" s="147"/>
      <c r="B22" s="125">
        <v>650</v>
      </c>
      <c r="C22" s="8" t="s">
        <v>31</v>
      </c>
      <c r="D22" s="8" t="s">
        <v>33</v>
      </c>
      <c r="E22" s="8" t="s">
        <v>37</v>
      </c>
      <c r="F22" s="8" t="s">
        <v>119</v>
      </c>
      <c r="G22" s="129">
        <v>62.2</v>
      </c>
      <c r="H22" s="123">
        <v>29.9</v>
      </c>
    </row>
    <row r="23" spans="1:8" s="21" customFormat="1" ht="30.75" customHeight="1" thickBot="1">
      <c r="A23" s="94" t="s">
        <v>66</v>
      </c>
      <c r="B23" s="125">
        <v>650</v>
      </c>
      <c r="C23" s="95" t="s">
        <v>33</v>
      </c>
      <c r="D23" s="95" t="s">
        <v>35</v>
      </c>
      <c r="E23" s="95" t="s">
        <v>115</v>
      </c>
      <c r="F23" s="95" t="s">
        <v>117</v>
      </c>
      <c r="G23" s="130">
        <v>9</v>
      </c>
      <c r="H23" s="96">
        <v>9</v>
      </c>
    </row>
    <row r="24" spans="1:8" s="110" customFormat="1" ht="29.25" customHeight="1" thickBot="1">
      <c r="A24" s="47" t="s">
        <v>11</v>
      </c>
      <c r="B24" s="125">
        <v>650</v>
      </c>
      <c r="C24" s="8" t="s">
        <v>33</v>
      </c>
      <c r="D24" s="8" t="s">
        <v>38</v>
      </c>
      <c r="E24" s="8" t="s">
        <v>46</v>
      </c>
      <c r="F24" s="8" t="s">
        <v>120</v>
      </c>
      <c r="G24" s="129">
        <v>0</v>
      </c>
      <c r="H24" s="132">
        <v>0</v>
      </c>
    </row>
    <row r="25" spans="1:8" s="110" customFormat="1" ht="46.5" customHeight="1" thickBot="1">
      <c r="A25" s="47" t="s">
        <v>12</v>
      </c>
      <c r="B25" s="125">
        <v>650</v>
      </c>
      <c r="C25" s="8" t="s">
        <v>33</v>
      </c>
      <c r="D25" s="8" t="s">
        <v>38</v>
      </c>
      <c r="E25" s="8">
        <v>2180100</v>
      </c>
      <c r="F25" s="8" t="s">
        <v>119</v>
      </c>
      <c r="G25" s="129">
        <v>5</v>
      </c>
      <c r="H25" s="132">
        <v>5</v>
      </c>
    </row>
    <row r="26" spans="1:8" s="110" customFormat="1" ht="29.25" customHeight="1" thickBot="1">
      <c r="A26" s="47" t="s">
        <v>39</v>
      </c>
      <c r="B26" s="125">
        <v>650</v>
      </c>
      <c r="C26" s="8" t="s">
        <v>33</v>
      </c>
      <c r="D26" s="8" t="s">
        <v>38</v>
      </c>
      <c r="E26" s="8" t="s">
        <v>46</v>
      </c>
      <c r="F26" s="8" t="s">
        <v>119</v>
      </c>
      <c r="G26" s="4">
        <v>10</v>
      </c>
      <c r="H26" s="4">
        <v>1</v>
      </c>
    </row>
    <row r="27" spans="1:8" s="110" customFormat="1" ht="29.25" customHeight="1" thickBot="1">
      <c r="A27" s="47" t="s">
        <v>14</v>
      </c>
      <c r="B27" s="125">
        <v>650</v>
      </c>
      <c r="C27" s="8" t="s">
        <v>33</v>
      </c>
      <c r="D27" s="8" t="s">
        <v>38</v>
      </c>
      <c r="E27" s="8" t="s">
        <v>46</v>
      </c>
      <c r="F27" s="8" t="s">
        <v>119</v>
      </c>
      <c r="G27" s="22">
        <v>445.6</v>
      </c>
      <c r="H27" s="4">
        <v>441</v>
      </c>
    </row>
    <row r="28" spans="1:8" s="110" customFormat="1" ht="29.25" customHeight="1" thickBot="1">
      <c r="A28" s="47" t="s">
        <v>16</v>
      </c>
      <c r="B28" s="125">
        <v>650</v>
      </c>
      <c r="C28" s="8" t="s">
        <v>33</v>
      </c>
      <c r="D28" s="8" t="s">
        <v>38</v>
      </c>
      <c r="E28" s="8" t="s">
        <v>46</v>
      </c>
      <c r="F28" s="8" t="s">
        <v>119</v>
      </c>
      <c r="G28" s="4">
        <v>1</v>
      </c>
      <c r="H28" s="4">
        <v>0</v>
      </c>
    </row>
    <row r="29" spans="1:8" s="110" customFormat="1" ht="33.75" customHeight="1" thickBot="1">
      <c r="A29" s="47" t="s">
        <v>15</v>
      </c>
      <c r="B29" s="125">
        <v>650</v>
      </c>
      <c r="C29" s="8" t="s">
        <v>33</v>
      </c>
      <c r="D29" s="8" t="s">
        <v>38</v>
      </c>
      <c r="E29" s="8" t="s">
        <v>46</v>
      </c>
      <c r="F29" s="8" t="s">
        <v>119</v>
      </c>
      <c r="G29" s="4">
        <v>0</v>
      </c>
      <c r="H29" s="4">
        <v>0</v>
      </c>
    </row>
    <row r="30" spans="1:8" s="110" customFormat="1" ht="24" customHeight="1" thickBot="1">
      <c r="A30" s="47" t="s">
        <v>13</v>
      </c>
      <c r="B30" s="125">
        <v>650</v>
      </c>
      <c r="C30" s="8" t="s">
        <v>33</v>
      </c>
      <c r="D30" s="8" t="s">
        <v>38</v>
      </c>
      <c r="E30" s="8">
        <v>2190100</v>
      </c>
      <c r="F30" s="8" t="s">
        <v>119</v>
      </c>
      <c r="G30" s="4">
        <v>3</v>
      </c>
      <c r="H30" s="4">
        <v>0</v>
      </c>
    </row>
    <row r="31" spans="1:8" s="110" customFormat="1" ht="58.5" customHeight="1" thickBot="1">
      <c r="A31" s="47" t="s">
        <v>110</v>
      </c>
      <c r="B31" s="125">
        <v>650</v>
      </c>
      <c r="C31" s="8" t="s">
        <v>35</v>
      </c>
      <c r="D31" s="8" t="s">
        <v>29</v>
      </c>
      <c r="E31" s="8" t="s">
        <v>111</v>
      </c>
      <c r="F31" s="8" t="s">
        <v>117</v>
      </c>
      <c r="G31" s="22">
        <v>251</v>
      </c>
      <c r="H31" s="4">
        <v>73.2</v>
      </c>
    </row>
    <row r="32" spans="1:8" s="110" customFormat="1" ht="33.75" customHeight="1" thickBot="1">
      <c r="A32" s="47" t="s">
        <v>132</v>
      </c>
      <c r="B32" s="125">
        <v>650</v>
      </c>
      <c r="C32" s="8" t="s">
        <v>35</v>
      </c>
      <c r="D32" s="8" t="s">
        <v>29</v>
      </c>
      <c r="E32" s="8" t="s">
        <v>131</v>
      </c>
      <c r="F32" s="8" t="s">
        <v>117</v>
      </c>
      <c r="G32" s="22">
        <v>617.5</v>
      </c>
      <c r="H32" s="4">
        <v>617.5</v>
      </c>
    </row>
    <row r="33" spans="1:8" s="110" customFormat="1" ht="60" customHeight="1" thickBot="1">
      <c r="A33" s="41" t="s">
        <v>139</v>
      </c>
      <c r="B33" s="125">
        <v>650</v>
      </c>
      <c r="C33" s="8" t="s">
        <v>35</v>
      </c>
      <c r="D33" s="8" t="s">
        <v>38</v>
      </c>
      <c r="E33" s="8" t="s">
        <v>135</v>
      </c>
      <c r="F33" s="8" t="s">
        <v>119</v>
      </c>
      <c r="G33" s="4">
        <v>184</v>
      </c>
      <c r="H33" s="4">
        <v>184</v>
      </c>
    </row>
    <row r="34" spans="1:8" s="110" customFormat="1" ht="27" customHeight="1" thickBot="1">
      <c r="A34" s="153" t="s">
        <v>106</v>
      </c>
      <c r="B34" s="125">
        <v>650</v>
      </c>
      <c r="C34" s="8" t="s">
        <v>35</v>
      </c>
      <c r="D34" s="8" t="s">
        <v>57</v>
      </c>
      <c r="E34" s="8" t="s">
        <v>107</v>
      </c>
      <c r="F34" s="8" t="s">
        <v>121</v>
      </c>
      <c r="G34" s="4">
        <v>241.1</v>
      </c>
      <c r="H34" s="4">
        <v>209.8</v>
      </c>
    </row>
    <row r="35" spans="1:8" s="110" customFormat="1" ht="27" customHeight="1" thickBot="1">
      <c r="A35" s="155"/>
      <c r="B35" s="125">
        <v>650</v>
      </c>
      <c r="C35" s="8" t="s">
        <v>35</v>
      </c>
      <c r="D35" s="8" t="s">
        <v>57</v>
      </c>
      <c r="E35" s="8" t="s">
        <v>107</v>
      </c>
      <c r="F35" s="8" t="s">
        <v>119</v>
      </c>
      <c r="G35" s="4">
        <v>290</v>
      </c>
      <c r="H35" s="4">
        <v>73.7</v>
      </c>
    </row>
    <row r="36" spans="1:8" s="110" customFormat="1" ht="26.25" customHeight="1" thickBot="1">
      <c r="A36" s="153" t="s">
        <v>138</v>
      </c>
      <c r="B36" s="125">
        <v>650</v>
      </c>
      <c r="C36" s="8" t="s">
        <v>35</v>
      </c>
      <c r="D36" s="8" t="s">
        <v>57</v>
      </c>
      <c r="E36" s="8" t="s">
        <v>136</v>
      </c>
      <c r="F36" s="8" t="s">
        <v>121</v>
      </c>
      <c r="G36" s="4">
        <v>156.2</v>
      </c>
      <c r="H36" s="22">
        <v>156.2</v>
      </c>
    </row>
    <row r="37" spans="1:8" s="110" customFormat="1" ht="26.25" customHeight="1" thickBot="1">
      <c r="A37" s="155"/>
      <c r="B37" s="125">
        <v>650</v>
      </c>
      <c r="C37" s="8" t="s">
        <v>35</v>
      </c>
      <c r="D37" s="8" t="s">
        <v>57</v>
      </c>
      <c r="E37" s="8" t="s">
        <v>136</v>
      </c>
      <c r="F37" s="8" t="s">
        <v>119</v>
      </c>
      <c r="G37" s="4">
        <v>218.8</v>
      </c>
      <c r="H37" s="4">
        <v>118.8</v>
      </c>
    </row>
    <row r="38" spans="1:20" s="111" customFormat="1" ht="32.25" customHeight="1" thickBot="1">
      <c r="A38" s="47" t="s">
        <v>84</v>
      </c>
      <c r="B38" s="125">
        <v>650</v>
      </c>
      <c r="C38" s="8" t="s">
        <v>35</v>
      </c>
      <c r="D38" s="8" t="s">
        <v>113</v>
      </c>
      <c r="E38" s="8" t="s">
        <v>116</v>
      </c>
      <c r="F38" s="8" t="s">
        <v>125</v>
      </c>
      <c r="G38" s="22">
        <v>574.1</v>
      </c>
      <c r="H38" s="22">
        <v>574.1</v>
      </c>
      <c r="T38" s="112"/>
    </row>
    <row r="39" spans="1:8" s="110" customFormat="1" ht="76.5" customHeight="1" thickBot="1">
      <c r="A39" s="47" t="s">
        <v>145</v>
      </c>
      <c r="B39" s="125">
        <v>650</v>
      </c>
      <c r="C39" s="8" t="s">
        <v>35</v>
      </c>
      <c r="D39" s="8" t="s">
        <v>113</v>
      </c>
      <c r="E39" s="8" t="s">
        <v>134</v>
      </c>
      <c r="F39" s="8" t="s">
        <v>119</v>
      </c>
      <c r="G39" s="4">
        <v>59.3</v>
      </c>
      <c r="H39" s="4">
        <v>59.3</v>
      </c>
    </row>
    <row r="40" spans="1:8" s="110" customFormat="1" ht="62.25" customHeight="1" thickBot="1">
      <c r="A40" s="47" t="s">
        <v>146</v>
      </c>
      <c r="B40" s="125">
        <v>650</v>
      </c>
      <c r="C40" s="8" t="s">
        <v>35</v>
      </c>
      <c r="D40" s="8" t="s">
        <v>113</v>
      </c>
      <c r="E40" s="8" t="s">
        <v>133</v>
      </c>
      <c r="F40" s="8" t="s">
        <v>119</v>
      </c>
      <c r="G40" s="4">
        <v>14.8</v>
      </c>
      <c r="H40" s="4">
        <v>14.8</v>
      </c>
    </row>
    <row r="41" spans="1:8" ht="59.25" customHeight="1" thickBot="1">
      <c r="A41" s="47" t="s">
        <v>73</v>
      </c>
      <c r="B41" s="125">
        <v>650</v>
      </c>
      <c r="C41" s="8" t="s">
        <v>40</v>
      </c>
      <c r="D41" s="8" t="s">
        <v>29</v>
      </c>
      <c r="E41" s="8" t="s">
        <v>47</v>
      </c>
      <c r="F41" s="8" t="s">
        <v>119</v>
      </c>
      <c r="G41" s="4">
        <v>368.7</v>
      </c>
      <c r="H41" s="4">
        <v>278.7</v>
      </c>
    </row>
    <row r="42" spans="1:8" ht="24" customHeight="1" thickBot="1">
      <c r="A42" s="47" t="s">
        <v>75</v>
      </c>
      <c r="B42" s="125">
        <v>650</v>
      </c>
      <c r="C42" s="8" t="s">
        <v>40</v>
      </c>
      <c r="D42" s="8" t="s">
        <v>29</v>
      </c>
      <c r="E42" s="8" t="s">
        <v>48</v>
      </c>
      <c r="F42" s="8" t="s">
        <v>119</v>
      </c>
      <c r="G42" s="4">
        <v>101.7</v>
      </c>
      <c r="H42" s="4">
        <v>98.5</v>
      </c>
    </row>
    <row r="43" spans="1:8" ht="23.25" customHeight="1" thickBot="1">
      <c r="A43" s="44" t="s">
        <v>23</v>
      </c>
      <c r="B43" s="125">
        <v>650</v>
      </c>
      <c r="C43" s="8" t="s">
        <v>40</v>
      </c>
      <c r="D43" s="8" t="s">
        <v>33</v>
      </c>
      <c r="E43" s="8" t="s">
        <v>52</v>
      </c>
      <c r="F43" s="8" t="s">
        <v>119</v>
      </c>
      <c r="G43" s="4">
        <v>447.5</v>
      </c>
      <c r="H43" s="4">
        <v>399.9</v>
      </c>
    </row>
    <row r="44" spans="1:8" ht="36" customHeight="1" thickBot="1">
      <c r="A44" s="47" t="s">
        <v>18</v>
      </c>
      <c r="B44" s="125">
        <v>650</v>
      </c>
      <c r="C44" s="8" t="s">
        <v>40</v>
      </c>
      <c r="D44" s="8" t="s">
        <v>33</v>
      </c>
      <c r="E44" s="8" t="s">
        <v>49</v>
      </c>
      <c r="F44" s="8" t="s">
        <v>119</v>
      </c>
      <c r="G44" s="4">
        <v>0</v>
      </c>
      <c r="H44" s="4">
        <v>0</v>
      </c>
    </row>
    <row r="45" spans="1:8" ht="26.25" customHeight="1" thickBot="1">
      <c r="A45" s="47" t="s">
        <v>81</v>
      </c>
      <c r="B45" s="125">
        <v>650</v>
      </c>
      <c r="C45" s="8" t="s">
        <v>40</v>
      </c>
      <c r="D45" s="8" t="s">
        <v>33</v>
      </c>
      <c r="E45" s="8" t="s">
        <v>49</v>
      </c>
      <c r="F45" s="8" t="s">
        <v>119</v>
      </c>
      <c r="G45" s="4">
        <v>514</v>
      </c>
      <c r="H45" s="4">
        <v>450</v>
      </c>
    </row>
    <row r="46" spans="1:8" ht="24.75" customHeight="1" hidden="1" thickBot="1">
      <c r="A46" s="47" t="s">
        <v>20</v>
      </c>
      <c r="B46" s="125">
        <v>650</v>
      </c>
      <c r="C46" s="8" t="s">
        <v>40</v>
      </c>
      <c r="D46" s="8" t="s">
        <v>33</v>
      </c>
      <c r="E46" s="8" t="s">
        <v>51</v>
      </c>
      <c r="F46" s="8" t="s">
        <v>119</v>
      </c>
      <c r="G46" s="4">
        <v>0</v>
      </c>
      <c r="H46" s="4">
        <v>0</v>
      </c>
    </row>
    <row r="47" spans="1:8" ht="30" customHeight="1" thickBot="1">
      <c r="A47" s="44" t="s">
        <v>78</v>
      </c>
      <c r="B47" s="125">
        <v>650</v>
      </c>
      <c r="C47" s="8" t="s">
        <v>40</v>
      </c>
      <c r="D47" s="8" t="s">
        <v>33</v>
      </c>
      <c r="E47" s="8" t="s">
        <v>53</v>
      </c>
      <c r="F47" s="8" t="s">
        <v>119</v>
      </c>
      <c r="G47" s="4">
        <v>65.2</v>
      </c>
      <c r="H47" s="4">
        <v>65.1</v>
      </c>
    </row>
    <row r="48" spans="1:8" ht="27.75" customHeight="1" thickBot="1">
      <c r="A48" s="47" t="s">
        <v>19</v>
      </c>
      <c r="B48" s="125">
        <v>650</v>
      </c>
      <c r="C48" s="8" t="s">
        <v>40</v>
      </c>
      <c r="D48" s="8" t="s">
        <v>33</v>
      </c>
      <c r="E48" s="8" t="s">
        <v>50</v>
      </c>
      <c r="F48" s="8" t="s">
        <v>119</v>
      </c>
      <c r="G48" s="4">
        <v>1573.3</v>
      </c>
      <c r="H48" s="4">
        <v>499.3</v>
      </c>
    </row>
    <row r="49" spans="1:8" ht="33.75" customHeight="1" thickBot="1">
      <c r="A49" s="47" t="s">
        <v>22</v>
      </c>
      <c r="B49" s="125">
        <v>650</v>
      </c>
      <c r="C49" s="8" t="s">
        <v>40</v>
      </c>
      <c r="D49" s="8" t="s">
        <v>33</v>
      </c>
      <c r="E49" s="8" t="s">
        <v>50</v>
      </c>
      <c r="F49" s="8" t="s">
        <v>119</v>
      </c>
      <c r="G49" s="4">
        <v>150</v>
      </c>
      <c r="H49" s="4">
        <v>150</v>
      </c>
    </row>
    <row r="50" spans="1:8" ht="31.5" customHeight="1" thickBot="1">
      <c r="A50" s="47" t="s">
        <v>21</v>
      </c>
      <c r="B50" s="125">
        <v>650</v>
      </c>
      <c r="C50" s="8" t="s">
        <v>40</v>
      </c>
      <c r="D50" s="8" t="s">
        <v>33</v>
      </c>
      <c r="E50" s="8" t="s">
        <v>50</v>
      </c>
      <c r="F50" s="8" t="s">
        <v>119</v>
      </c>
      <c r="G50" s="4">
        <v>0</v>
      </c>
      <c r="H50" s="4">
        <v>0</v>
      </c>
    </row>
    <row r="51" spans="1:8" ht="25.5" customHeight="1" thickBot="1">
      <c r="A51" s="153" t="s">
        <v>144</v>
      </c>
      <c r="B51" s="125">
        <v>650</v>
      </c>
      <c r="C51" s="8" t="s">
        <v>40</v>
      </c>
      <c r="D51" s="8" t="s">
        <v>33</v>
      </c>
      <c r="E51" s="8" t="s">
        <v>142</v>
      </c>
      <c r="F51" s="8" t="s">
        <v>119</v>
      </c>
      <c r="G51" s="4">
        <v>790.2</v>
      </c>
      <c r="H51" s="4">
        <v>589</v>
      </c>
    </row>
    <row r="52" spans="1:8" ht="27.75" customHeight="1" thickBot="1">
      <c r="A52" s="154"/>
      <c r="B52" s="125">
        <v>650</v>
      </c>
      <c r="C52" s="8" t="s">
        <v>40</v>
      </c>
      <c r="D52" s="8" t="s">
        <v>33</v>
      </c>
      <c r="E52" s="8" t="s">
        <v>143</v>
      </c>
      <c r="F52" s="8" t="s">
        <v>119</v>
      </c>
      <c r="G52" s="4">
        <v>53.7</v>
      </c>
      <c r="H52" s="4">
        <v>0</v>
      </c>
    </row>
    <row r="53" spans="1:8" ht="24.75" customHeight="1" thickBot="1">
      <c r="A53" s="155"/>
      <c r="B53" s="125">
        <v>650</v>
      </c>
      <c r="C53" s="8" t="s">
        <v>40</v>
      </c>
      <c r="D53" s="8" t="s">
        <v>33</v>
      </c>
      <c r="E53" s="8" t="s">
        <v>147</v>
      </c>
      <c r="F53" s="8" t="s">
        <v>119</v>
      </c>
      <c r="G53" s="4">
        <v>34.1</v>
      </c>
      <c r="H53" s="4">
        <v>0</v>
      </c>
    </row>
    <row r="54" spans="1:8" ht="30" customHeight="1" thickBot="1">
      <c r="A54" s="100" t="s">
        <v>91</v>
      </c>
      <c r="B54" s="125">
        <v>650</v>
      </c>
      <c r="C54" s="8" t="s">
        <v>42</v>
      </c>
      <c r="D54" s="8" t="s">
        <v>42</v>
      </c>
      <c r="E54" s="8" t="s">
        <v>92</v>
      </c>
      <c r="F54" s="8" t="s">
        <v>119</v>
      </c>
      <c r="G54" s="4">
        <v>4.5</v>
      </c>
      <c r="H54" s="4">
        <v>4.5</v>
      </c>
    </row>
    <row r="55" spans="1:8" ht="24.75" customHeight="1" thickBot="1">
      <c r="A55" s="153" t="s">
        <v>141</v>
      </c>
      <c r="B55" s="125">
        <v>650</v>
      </c>
      <c r="C55" s="8" t="s">
        <v>42</v>
      </c>
      <c r="D55" s="8" t="s">
        <v>42</v>
      </c>
      <c r="E55" s="8" t="s">
        <v>83</v>
      </c>
      <c r="F55" s="8" t="s">
        <v>117</v>
      </c>
      <c r="G55" s="4">
        <v>453.1</v>
      </c>
      <c r="H55" s="4">
        <v>453.1</v>
      </c>
    </row>
    <row r="56" spans="1:8" ht="25.5" customHeight="1" thickBot="1">
      <c r="A56" s="155"/>
      <c r="B56" s="125">
        <v>650</v>
      </c>
      <c r="C56" s="8" t="s">
        <v>42</v>
      </c>
      <c r="D56" s="8" t="s">
        <v>42</v>
      </c>
      <c r="E56" s="8" t="s">
        <v>83</v>
      </c>
      <c r="F56" s="8" t="s">
        <v>119</v>
      </c>
      <c r="G56" s="4">
        <v>112.5</v>
      </c>
      <c r="H56" s="4">
        <v>112.5</v>
      </c>
    </row>
    <row r="57" spans="1:8" ht="32.25" customHeight="1" thickBot="1">
      <c r="A57" s="104" t="s">
        <v>140</v>
      </c>
      <c r="B57" s="125">
        <v>650</v>
      </c>
      <c r="C57" s="8" t="s">
        <v>42</v>
      </c>
      <c r="D57" s="8" t="s">
        <v>42</v>
      </c>
      <c r="E57" s="8" t="s">
        <v>137</v>
      </c>
      <c r="F57" s="8" t="s">
        <v>119</v>
      </c>
      <c r="G57" s="4">
        <v>40.7</v>
      </c>
      <c r="H57" s="4">
        <v>40.7</v>
      </c>
    </row>
    <row r="58" spans="1:8" ht="25.5" customHeight="1" thickBot="1">
      <c r="A58" s="153" t="s">
        <v>84</v>
      </c>
      <c r="B58" s="125">
        <v>650</v>
      </c>
      <c r="C58" s="8" t="s">
        <v>54</v>
      </c>
      <c r="D58" s="8" t="s">
        <v>29</v>
      </c>
      <c r="E58" s="8" t="s">
        <v>99</v>
      </c>
      <c r="F58" s="8" t="s">
        <v>126</v>
      </c>
      <c r="G58" s="4">
        <v>2546.3</v>
      </c>
      <c r="H58" s="4">
        <v>2511.1</v>
      </c>
    </row>
    <row r="59" spans="1:8" ht="25.5" customHeight="1" thickBot="1">
      <c r="A59" s="154"/>
      <c r="B59" s="125">
        <v>650</v>
      </c>
      <c r="C59" s="8" t="s">
        <v>54</v>
      </c>
      <c r="D59" s="8" t="s">
        <v>29</v>
      </c>
      <c r="E59" s="8" t="s">
        <v>99</v>
      </c>
      <c r="F59" s="8" t="s">
        <v>127</v>
      </c>
      <c r="G59" s="4">
        <v>71.6</v>
      </c>
      <c r="H59" s="4">
        <v>41.5</v>
      </c>
    </row>
    <row r="60" spans="1:8" ht="25.5" customHeight="1" thickBot="1">
      <c r="A60" s="154"/>
      <c r="B60" s="125">
        <v>650</v>
      </c>
      <c r="C60" s="8" t="s">
        <v>54</v>
      </c>
      <c r="D60" s="8" t="s">
        <v>29</v>
      </c>
      <c r="E60" s="8" t="s">
        <v>99</v>
      </c>
      <c r="F60" s="8" t="s">
        <v>119</v>
      </c>
      <c r="G60" s="4">
        <v>1678.6</v>
      </c>
      <c r="H60" s="4">
        <v>1648</v>
      </c>
    </row>
    <row r="61" spans="1:8" ht="25.5" customHeight="1" thickBot="1">
      <c r="A61" s="155"/>
      <c r="B61" s="125">
        <v>650</v>
      </c>
      <c r="C61" s="8" t="s">
        <v>54</v>
      </c>
      <c r="D61" s="8" t="s">
        <v>29</v>
      </c>
      <c r="E61" s="8" t="s">
        <v>99</v>
      </c>
      <c r="F61" s="8" t="s">
        <v>120</v>
      </c>
      <c r="G61" s="4">
        <v>4.1</v>
      </c>
      <c r="H61" s="4">
        <v>4.1</v>
      </c>
    </row>
    <row r="62" spans="1:8" ht="26.25" customHeight="1" thickBot="1">
      <c r="A62" s="153" t="s">
        <v>84</v>
      </c>
      <c r="B62" s="125">
        <v>650</v>
      </c>
      <c r="C62" s="8" t="s">
        <v>54</v>
      </c>
      <c r="D62" s="8" t="s">
        <v>29</v>
      </c>
      <c r="E62" s="8" t="s">
        <v>85</v>
      </c>
      <c r="F62" s="8" t="s">
        <v>126</v>
      </c>
      <c r="G62" s="113">
        <v>804.2</v>
      </c>
      <c r="H62" s="4">
        <v>804.2</v>
      </c>
    </row>
    <row r="63" spans="1:8" ht="21" customHeight="1" thickBot="1">
      <c r="A63" s="154"/>
      <c r="B63" s="125">
        <v>650</v>
      </c>
      <c r="C63" s="8" t="s">
        <v>54</v>
      </c>
      <c r="D63" s="8" t="s">
        <v>29</v>
      </c>
      <c r="E63" s="8" t="s">
        <v>85</v>
      </c>
      <c r="F63" s="8" t="s">
        <v>127</v>
      </c>
      <c r="G63" s="4">
        <v>48.3</v>
      </c>
      <c r="H63" s="4">
        <v>34.1</v>
      </c>
    </row>
    <row r="64" spans="1:8" ht="21.75" customHeight="1" thickBot="1">
      <c r="A64" s="154"/>
      <c r="B64" s="125">
        <v>650</v>
      </c>
      <c r="C64" s="8" t="s">
        <v>54</v>
      </c>
      <c r="D64" s="8" t="s">
        <v>29</v>
      </c>
      <c r="E64" s="8" t="s">
        <v>85</v>
      </c>
      <c r="F64" s="8" t="s">
        <v>119</v>
      </c>
      <c r="G64" s="113">
        <v>298.3</v>
      </c>
      <c r="H64" s="4">
        <v>298.1</v>
      </c>
    </row>
    <row r="65" spans="1:8" ht="24.75" customHeight="1" thickBot="1">
      <c r="A65" s="155"/>
      <c r="B65" s="125">
        <v>650</v>
      </c>
      <c r="C65" s="8" t="s">
        <v>54</v>
      </c>
      <c r="D65" s="8" t="s">
        <v>29</v>
      </c>
      <c r="E65" s="8" t="s">
        <v>85</v>
      </c>
      <c r="F65" s="8" t="s">
        <v>125</v>
      </c>
      <c r="G65" s="113">
        <v>299.6</v>
      </c>
      <c r="H65" s="4">
        <v>299.6</v>
      </c>
    </row>
    <row r="66" spans="1:8" ht="33.75" customHeight="1" thickBot="1">
      <c r="A66" s="102" t="s">
        <v>84</v>
      </c>
      <c r="B66" s="125">
        <v>650</v>
      </c>
      <c r="C66" s="8" t="s">
        <v>54</v>
      </c>
      <c r="D66" s="8" t="s">
        <v>29</v>
      </c>
      <c r="E66" s="8" t="s">
        <v>45</v>
      </c>
      <c r="F66" s="8" t="s">
        <v>119</v>
      </c>
      <c r="G66" s="4">
        <v>4</v>
      </c>
      <c r="H66" s="4">
        <v>4</v>
      </c>
    </row>
    <row r="67" spans="1:8" s="21" customFormat="1" ht="46.5" customHeight="1" thickBot="1">
      <c r="A67" s="41" t="s">
        <v>88</v>
      </c>
      <c r="B67" s="125">
        <v>650</v>
      </c>
      <c r="C67" s="34" t="s">
        <v>57</v>
      </c>
      <c r="D67" s="34" t="s">
        <v>29</v>
      </c>
      <c r="E67" s="34" t="s">
        <v>58</v>
      </c>
      <c r="F67" s="34" t="s">
        <v>128</v>
      </c>
      <c r="G67" s="22">
        <v>60</v>
      </c>
      <c r="H67" s="22">
        <v>60</v>
      </c>
    </row>
    <row r="68" spans="1:8" s="21" customFormat="1" ht="30.75" customHeight="1" thickBot="1">
      <c r="A68" s="43" t="s">
        <v>89</v>
      </c>
      <c r="B68" s="125">
        <v>650</v>
      </c>
      <c r="C68" s="34" t="s">
        <v>57</v>
      </c>
      <c r="D68" s="34" t="s">
        <v>33</v>
      </c>
      <c r="E68" s="34" t="s">
        <v>90</v>
      </c>
      <c r="F68" s="34" t="s">
        <v>129</v>
      </c>
      <c r="G68" s="40">
        <v>30</v>
      </c>
      <c r="H68" s="40">
        <v>30</v>
      </c>
    </row>
    <row r="69" spans="1:8" s="21" customFormat="1" ht="27" customHeight="1" thickBot="1">
      <c r="A69" s="153" t="s">
        <v>84</v>
      </c>
      <c r="B69" s="125">
        <v>650</v>
      </c>
      <c r="C69" s="114" t="s">
        <v>60</v>
      </c>
      <c r="D69" s="115" t="s">
        <v>29</v>
      </c>
      <c r="E69" s="114" t="s">
        <v>86</v>
      </c>
      <c r="F69" s="115" t="s">
        <v>126</v>
      </c>
      <c r="G69" s="119">
        <v>529.5</v>
      </c>
      <c r="H69" s="120">
        <v>436.5</v>
      </c>
    </row>
    <row r="70" spans="1:8" s="21" customFormat="1" ht="27" customHeight="1" thickBot="1">
      <c r="A70" s="154"/>
      <c r="B70" s="125">
        <v>650</v>
      </c>
      <c r="C70" s="114" t="s">
        <v>60</v>
      </c>
      <c r="D70" s="115" t="s">
        <v>29</v>
      </c>
      <c r="E70" s="114" t="s">
        <v>86</v>
      </c>
      <c r="F70" s="116" t="s">
        <v>127</v>
      </c>
      <c r="G70" s="121">
        <v>1</v>
      </c>
      <c r="H70" s="122">
        <v>0.9</v>
      </c>
    </row>
    <row r="71" spans="1:8" s="21" customFormat="1" ht="27" customHeight="1" thickBot="1">
      <c r="A71" s="155"/>
      <c r="B71" s="126">
        <v>650</v>
      </c>
      <c r="C71" s="117" t="s">
        <v>60</v>
      </c>
      <c r="D71" s="116" t="s">
        <v>29</v>
      </c>
      <c r="E71" s="117" t="s">
        <v>86</v>
      </c>
      <c r="F71" s="118" t="s">
        <v>119</v>
      </c>
      <c r="G71" s="123">
        <v>371.2</v>
      </c>
      <c r="H71" s="22">
        <v>351.4</v>
      </c>
    </row>
    <row r="72" spans="1:2" ht="15">
      <c r="A72" s="17"/>
      <c r="B72" s="17"/>
    </row>
  </sheetData>
  <sheetProtection/>
  <mergeCells count="16">
    <mergeCell ref="A55:A56"/>
    <mergeCell ref="A58:A61"/>
    <mergeCell ref="G1:H1"/>
    <mergeCell ref="G4:H4"/>
    <mergeCell ref="A10:H10"/>
    <mergeCell ref="A17:A19"/>
    <mergeCell ref="A62:A65"/>
    <mergeCell ref="A69:A71"/>
    <mergeCell ref="A6:I6"/>
    <mergeCell ref="A7:I7"/>
    <mergeCell ref="A8:I8"/>
    <mergeCell ref="A9:I9"/>
    <mergeCell ref="A20:A22"/>
    <mergeCell ref="A34:A35"/>
    <mergeCell ref="A36:A37"/>
    <mergeCell ref="A51:A53"/>
  </mergeCells>
  <printOptions/>
  <pageMargins left="0.31496062992125984" right="0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2013-04-24T07:18:33Z</cp:lastPrinted>
  <dcterms:created xsi:type="dcterms:W3CDTF">2004-12-26T12:16:03Z</dcterms:created>
  <dcterms:modified xsi:type="dcterms:W3CDTF">2013-06-10T05:12:10Z</dcterms:modified>
  <cp:category/>
  <cp:version/>
  <cp:contentType/>
  <cp:contentStatus/>
</cp:coreProperties>
</file>